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605"/>
  </bookViews>
  <sheets>
    <sheet name="第二批改集装箱装运构件清单" sheetId="1" r:id="rId1"/>
  </sheets>
  <definedNames>
    <definedName name="_xlnm.Print_Titles" localSheetId="0">第二批改集装箱装运构件清单!$1:$2</definedName>
  </definedNames>
  <calcPr calcId="145621"/>
</workbook>
</file>

<file path=xl/calcChain.xml><?xml version="1.0" encoding="utf-8"?>
<calcChain xmlns="http://schemas.openxmlformats.org/spreadsheetml/2006/main">
  <c r="K104" i="1" l="1"/>
  <c r="H103" i="1"/>
  <c r="H102" i="1"/>
  <c r="H101" i="1"/>
  <c r="I104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104" i="1" s="1"/>
</calcChain>
</file>

<file path=xl/sharedStrings.xml><?xml version="1.0" encoding="utf-8"?>
<sst xmlns="http://schemas.openxmlformats.org/spreadsheetml/2006/main" count="510" uniqueCount="377">
  <si>
    <t>附件2：集装箱货物明细清单</t>
    <phoneticPr fontId="4" type="noConversion"/>
  </si>
  <si>
    <t>序号</t>
  </si>
  <si>
    <t>英文名称</t>
  </si>
  <si>
    <t>中文名称</t>
  </si>
  <si>
    <t>规格型号</t>
  </si>
  <si>
    <t>单位</t>
  </si>
  <si>
    <t>数量</t>
  </si>
  <si>
    <t>单重（kg)</t>
  </si>
  <si>
    <t>净重（kg）</t>
  </si>
  <si>
    <t>毛重
（kg）</t>
  </si>
  <si>
    <t>长×宽×高（m）</t>
  </si>
  <si>
    <r>
      <rPr>
        <sz val="10"/>
        <color theme="1"/>
        <rFont val="宋体"/>
        <family val="3"/>
        <charset val="134"/>
      </rPr>
      <t>体积（m</t>
    </r>
    <r>
      <rPr>
        <vertAlign val="superscript"/>
        <sz val="10"/>
        <color theme="1"/>
        <rFont val="宋体"/>
        <family val="3"/>
        <charset val="134"/>
      </rPr>
      <t>3</t>
    </r>
    <r>
      <rPr>
        <sz val="10"/>
        <color theme="1"/>
        <rFont val="宋体"/>
        <family val="3"/>
        <charset val="134"/>
      </rPr>
      <t>)</t>
    </r>
  </si>
  <si>
    <t>ZDR-1</t>
  </si>
  <si>
    <t>柱吊耳-1</t>
  </si>
  <si>
    <t xml:space="preserve">PL16*412*433                     </t>
  </si>
  <si>
    <t>块</t>
  </si>
  <si>
    <t>0.45*0.44*0.02</t>
  </si>
  <si>
    <t>LBJB-1</t>
  </si>
  <si>
    <t>梁夹板-1</t>
  </si>
  <si>
    <t>PL24*300*1040</t>
  </si>
  <si>
    <t>0.024*0.3*1.04</t>
  </si>
  <si>
    <t>LBJB-2</t>
  </si>
  <si>
    <t>梁夹板-2</t>
  </si>
  <si>
    <t>PL24*132*1040</t>
  </si>
  <si>
    <t>0.024*0.132*1.04</t>
  </si>
  <si>
    <t>LBJB-3</t>
  </si>
  <si>
    <t>梁夹板-3</t>
  </si>
  <si>
    <t>PL16*620*640</t>
  </si>
  <si>
    <t>0.016*0.62*0.64</t>
  </si>
  <si>
    <t>CB-1</t>
  </si>
  <si>
    <t>弹簧板-1</t>
  </si>
  <si>
    <t>PL14*320*570</t>
  </si>
  <si>
    <t>件</t>
  </si>
  <si>
    <t>0.014*0.32*0.57</t>
  </si>
  <si>
    <t>CB-2</t>
  </si>
  <si>
    <t>弹簧板-2</t>
  </si>
  <si>
    <t>PL10*300*425</t>
  </si>
  <si>
    <t>0.02*0.34*0.425</t>
  </si>
  <si>
    <t>CB-3</t>
  </si>
  <si>
    <t>弹簧板-3</t>
  </si>
  <si>
    <t>0.01*0.3*0.425</t>
  </si>
  <si>
    <t>LB-1</t>
  </si>
  <si>
    <t>拉板-1</t>
  </si>
  <si>
    <t>PL10*160*320</t>
  </si>
  <si>
    <t>0.01*0.16*0.32</t>
  </si>
  <si>
    <t>LB-2</t>
  </si>
  <si>
    <t>拉板-2</t>
  </si>
  <si>
    <t>PL10*60*140</t>
  </si>
  <si>
    <t>0.01*0.06*0.14</t>
  </si>
  <si>
    <t>LB-3</t>
  </si>
  <si>
    <t>拉板-3</t>
  </si>
  <si>
    <t>PL10*160*525</t>
  </si>
  <si>
    <t>0.01*0.16*0.525</t>
  </si>
  <si>
    <t>LB-4</t>
  </si>
  <si>
    <t>拉板-4</t>
  </si>
  <si>
    <t>PL10*160*325</t>
  </si>
  <si>
    <t>0.01*0.16*0.325</t>
  </si>
  <si>
    <t>TB-1</t>
  </si>
  <si>
    <t>填板-1</t>
  </si>
  <si>
    <t>PL10*360*400</t>
  </si>
  <si>
    <t>0.01*0.36*0.4</t>
  </si>
  <si>
    <t>TB-2</t>
  </si>
  <si>
    <t>填板-2</t>
  </si>
  <si>
    <t>PL10*250*260</t>
  </si>
  <si>
    <t>0.01*0.25*0.26</t>
  </si>
  <si>
    <t>ZDB-1</t>
  </si>
  <si>
    <t>制动板-1</t>
  </si>
  <si>
    <t>6mm花纹板</t>
  </si>
  <si>
    <t>7.04*1.05*0.1</t>
  </si>
  <si>
    <t>ZDB-2</t>
  </si>
  <si>
    <t>制动板-2</t>
  </si>
  <si>
    <t>8mm花纹板</t>
  </si>
  <si>
    <t>7.15*1.57*0.1</t>
  </si>
  <si>
    <t>ZDB-3</t>
  </si>
  <si>
    <t>制动板-3</t>
  </si>
  <si>
    <t>7.15*1.47*0.1</t>
  </si>
  <si>
    <t>ZDB-4</t>
  </si>
  <si>
    <t>制动板-4</t>
  </si>
  <si>
    <t>7.16*1.25*0.1</t>
  </si>
  <si>
    <t>ZDJG-1</t>
  </si>
  <si>
    <t>制动角钢-1</t>
  </si>
  <si>
    <t>L110*10</t>
  </si>
  <si>
    <t>0.11*0.11*0.25</t>
  </si>
  <si>
    <t>ZDJG-2</t>
  </si>
  <si>
    <t>制动角钢-2</t>
  </si>
  <si>
    <t>0.11*0.11*0.4</t>
  </si>
  <si>
    <t>ZDL-1</t>
  </si>
  <si>
    <t>制动梁-1</t>
  </si>
  <si>
    <t>C36A</t>
  </si>
  <si>
    <t>根</t>
  </si>
  <si>
    <t>7.4*0.1*0.36</t>
  </si>
  <si>
    <t>ZDL-2</t>
  </si>
  <si>
    <t>制动梁-2</t>
  </si>
  <si>
    <t>6.972*0.1*0.36</t>
  </si>
  <si>
    <t>ZDL-3</t>
  </si>
  <si>
    <t>制动梁-3</t>
  </si>
  <si>
    <t>C18A</t>
  </si>
  <si>
    <t>7.14*0.07*0.18</t>
  </si>
  <si>
    <t>SC-1</t>
  </si>
  <si>
    <t>水平支撑-1</t>
  </si>
  <si>
    <t>L100*8</t>
  </si>
  <si>
    <t>9.11*0.1*0.1</t>
  </si>
  <si>
    <t>SC-2</t>
  </si>
  <si>
    <t>水平支撑-2</t>
  </si>
  <si>
    <t>9.2*0.1*0.1</t>
  </si>
  <si>
    <t>SC-3</t>
  </si>
  <si>
    <t>水平支撑-3</t>
  </si>
  <si>
    <t>9.434*0.1*0.1</t>
  </si>
  <si>
    <t>SC-4</t>
  </si>
  <si>
    <t>水平支撑-4</t>
  </si>
  <si>
    <t>8.94*0.1*0.1</t>
  </si>
  <si>
    <t>SC-5</t>
  </si>
  <si>
    <t>水平支撑-5</t>
  </si>
  <si>
    <t>9.16*0.1*0.1</t>
  </si>
  <si>
    <t>SC-6</t>
  </si>
  <si>
    <t>水平支撑-6</t>
  </si>
  <si>
    <t>PL10*150*200</t>
  </si>
  <si>
    <t>0.01*0.15*0.2</t>
  </si>
  <si>
    <t>SC-7</t>
  </si>
  <si>
    <t>水平支撑-7</t>
  </si>
  <si>
    <t>SC-8</t>
  </si>
  <si>
    <t>水平支撑-8</t>
  </si>
  <si>
    <t>SC-9</t>
  </si>
  <si>
    <t>水平支撑-9</t>
  </si>
  <si>
    <t>SC-10</t>
  </si>
  <si>
    <t>水平支撑-10</t>
  </si>
  <si>
    <t>TGTJ-1</t>
  </si>
  <si>
    <t>天沟托架-1</t>
  </si>
  <si>
    <t>7.49*0.07*0.18</t>
  </si>
  <si>
    <t>TGTJ-2</t>
  </si>
  <si>
    <t>天沟托架-2</t>
  </si>
  <si>
    <t>TGTJ-3</t>
  </si>
  <si>
    <t>天沟托架-3</t>
  </si>
  <si>
    <t>TGTL-1</t>
  </si>
  <si>
    <t>天沟挑梁-1</t>
  </si>
  <si>
    <t>BH(200~350)*200*8*12</t>
  </si>
  <si>
    <t>0.67*0.39*0.24</t>
  </si>
  <si>
    <t>XG-1</t>
  </si>
  <si>
    <t>系杆-1</t>
  </si>
  <si>
    <t>7.4*0.27*0.27</t>
  </si>
  <si>
    <t>XG-3</t>
  </si>
  <si>
    <t>系杆-3</t>
  </si>
  <si>
    <t>XG-4</t>
  </si>
  <si>
    <t>系杆-4</t>
  </si>
  <si>
    <t>C20</t>
  </si>
  <si>
    <t>7.46*0.22*0.21</t>
  </si>
  <si>
    <t>GDG</t>
  </si>
  <si>
    <t>轨道钢</t>
  </si>
  <si>
    <t>QU100</t>
  </si>
  <si>
    <t>捆</t>
  </si>
  <si>
    <t>12.000*0.600*0.320</t>
  </si>
  <si>
    <t>QL-1</t>
  </si>
  <si>
    <t>墙檩-1</t>
  </si>
  <si>
    <t>C250*75*20*2.5</t>
  </si>
  <si>
    <t>7.49*0.25*0.075</t>
  </si>
  <si>
    <t>QL-2</t>
  </si>
  <si>
    <t>墙檩-2</t>
  </si>
  <si>
    <t>7.74*0.25*0.075</t>
  </si>
  <si>
    <t>WL-1</t>
  </si>
  <si>
    <t>屋檩-1</t>
  </si>
  <si>
    <t>C220*75*20*2.5</t>
  </si>
  <si>
    <t>8.79*0.22*0.075</t>
  </si>
  <si>
    <t>WL-2</t>
  </si>
  <si>
    <t>屋檩-2</t>
  </si>
  <si>
    <t>7.64*0.22*0.075</t>
  </si>
  <si>
    <t>WL-3</t>
  </si>
  <si>
    <t>屋檩-3</t>
  </si>
  <si>
    <t>7.48*0.22*0.075</t>
  </si>
  <si>
    <t>ZB-1</t>
  </si>
  <si>
    <t xml:space="preserve">    折边-1                  </t>
  </si>
  <si>
    <t>PL1.5*3536</t>
  </si>
  <si>
    <t>3.536*0.050*0.130</t>
  </si>
  <si>
    <t>ZB-2</t>
  </si>
  <si>
    <t xml:space="preserve">    折边-2                  </t>
  </si>
  <si>
    <t>PL1.5*2450</t>
  </si>
  <si>
    <t>2.450*0.050*0.130</t>
  </si>
  <si>
    <t>ZB-3</t>
  </si>
  <si>
    <t xml:space="preserve">    折边-3                  </t>
  </si>
  <si>
    <t>PL1.5*2170</t>
  </si>
  <si>
    <t>2.170*0.050*0.130</t>
  </si>
  <si>
    <t>ZB-4</t>
  </si>
  <si>
    <t xml:space="preserve">    折边-4                  </t>
  </si>
  <si>
    <t>PL1.5*2840</t>
  </si>
  <si>
    <t>2.840*0.050*0.130</t>
  </si>
  <si>
    <t>ZB-5</t>
  </si>
  <si>
    <t xml:space="preserve">    折边-5                  </t>
  </si>
  <si>
    <t>PL1.5*3050</t>
  </si>
  <si>
    <t>3.050*0.050*0.130</t>
  </si>
  <si>
    <t>ZB-6</t>
  </si>
  <si>
    <t xml:space="preserve">    折边-6                  </t>
  </si>
  <si>
    <t>PL1.5*2085</t>
  </si>
  <si>
    <t>2.085*0.050*0.130</t>
  </si>
  <si>
    <t>ZB-7</t>
  </si>
  <si>
    <t xml:space="preserve">    折边-7                  </t>
  </si>
  <si>
    <t>PL1.5*2395</t>
  </si>
  <si>
    <t>2.395*0.050*0.130</t>
  </si>
  <si>
    <t>ZB-8</t>
  </si>
  <si>
    <t xml:space="preserve">    折边-8                  </t>
  </si>
  <si>
    <t>PL1.5*2990</t>
  </si>
  <si>
    <t>2.990*0.050*0.130</t>
  </si>
  <si>
    <t>ZB-9</t>
  </si>
  <si>
    <t xml:space="preserve">    折边-9                  </t>
  </si>
  <si>
    <t>PL1.5*3240</t>
  </si>
  <si>
    <t>3.240*0.050*0.130</t>
  </si>
  <si>
    <t>ZB-10</t>
  </si>
  <si>
    <t xml:space="preserve">    折边-10                 </t>
  </si>
  <si>
    <t>PL1.5*2740</t>
  </si>
  <si>
    <t>2.740*0.050*0.130</t>
  </si>
  <si>
    <t>ZB-11</t>
  </si>
  <si>
    <t xml:space="preserve">    折边-11                 </t>
  </si>
  <si>
    <t>PL1.5*2490</t>
  </si>
  <si>
    <t>2.490*0.050*0.130</t>
  </si>
  <si>
    <t>ZB-12</t>
  </si>
  <si>
    <t xml:space="preserve">    折边-12                 </t>
  </si>
  <si>
    <t>PL1.5*2080</t>
  </si>
  <si>
    <t>2.080*0.050*0.130</t>
  </si>
  <si>
    <t>ZB-13</t>
  </si>
  <si>
    <t xml:space="preserve">    折边-13                 </t>
  </si>
  <si>
    <t>PL1.5*3090</t>
  </si>
  <si>
    <t>3.090*0.050*0.130</t>
  </si>
  <si>
    <t>ZB-14</t>
  </si>
  <si>
    <t xml:space="preserve">    折边-14                 </t>
  </si>
  <si>
    <t>PL1.5*3390</t>
  </si>
  <si>
    <t>3.390*0.050*0.130</t>
  </si>
  <si>
    <t>ZB-15</t>
  </si>
  <si>
    <t xml:space="preserve">    折边-15                 </t>
  </si>
  <si>
    <t>PL1.5*2590</t>
  </si>
  <si>
    <t>2.590*0.050*0.130</t>
  </si>
  <si>
    <t>ZB-16</t>
  </si>
  <si>
    <t xml:space="preserve">    折边-16                 </t>
  </si>
  <si>
    <t>PL1.5*1490</t>
  </si>
  <si>
    <t>1.490*0.050*0.130</t>
  </si>
  <si>
    <t>ZB-17</t>
  </si>
  <si>
    <t xml:space="preserve">    折边-17                 </t>
  </si>
  <si>
    <t>PL1.5*2190</t>
  </si>
  <si>
    <t>2.190*0.050*0.130</t>
  </si>
  <si>
    <t>ZB-18</t>
  </si>
  <si>
    <t xml:space="preserve">    折边-18                 </t>
  </si>
  <si>
    <t>PL1.5*2350</t>
  </si>
  <si>
    <t>2.350*0.050*0.130</t>
  </si>
  <si>
    <t>ZB-19</t>
  </si>
  <si>
    <t xml:space="preserve">    折边-19                 </t>
  </si>
  <si>
    <t>PL1.5*3850</t>
  </si>
  <si>
    <t>3.850*0.050*0.130</t>
  </si>
  <si>
    <t>ZB-20</t>
  </si>
  <si>
    <t xml:space="preserve">    折边-20                 </t>
  </si>
  <si>
    <t>PL1.5*2790</t>
  </si>
  <si>
    <t>2.790*0.050*0.130</t>
  </si>
  <si>
    <t>ZB-21</t>
  </si>
  <si>
    <t xml:space="preserve">    折边-21                 </t>
  </si>
  <si>
    <t>PL1.5*3750</t>
  </si>
  <si>
    <t>3.750*0.050*0.130</t>
  </si>
  <si>
    <t>ZB-22</t>
  </si>
  <si>
    <t xml:space="preserve">    折边-22                 </t>
  </si>
  <si>
    <t>PL1.5*2050</t>
  </si>
  <si>
    <t>2.050*0.050*0.130</t>
  </si>
  <si>
    <t>ZB-23</t>
  </si>
  <si>
    <t xml:space="preserve">    折边-23                 </t>
  </si>
  <si>
    <t>PL1.5*1450</t>
  </si>
  <si>
    <t>1.450*0.050*0.130</t>
  </si>
  <si>
    <t>ZB-24</t>
  </si>
  <si>
    <t xml:space="preserve">    折边-24                 </t>
  </si>
  <si>
    <t>PL1.5*1500</t>
  </si>
  <si>
    <t>1.500*0.050*0.130</t>
  </si>
  <si>
    <t>ZB-25</t>
  </si>
  <si>
    <t xml:space="preserve">    折边-25                 </t>
  </si>
  <si>
    <t>PL1.5*2565</t>
  </si>
  <si>
    <t>2.565*0.050*0.130</t>
  </si>
  <si>
    <t>ZB-26</t>
  </si>
  <si>
    <t xml:space="preserve">    折边-26                 </t>
  </si>
  <si>
    <t>PL1.5*700</t>
  </si>
  <si>
    <t>0.700*0.050*0.130</t>
  </si>
  <si>
    <t>ZB-27</t>
  </si>
  <si>
    <t xml:space="preserve">    折边-27                 </t>
  </si>
  <si>
    <t>PL1.5*350</t>
  </si>
  <si>
    <t>0.350*0.050*0.130</t>
  </si>
  <si>
    <t>ZB-28</t>
  </si>
  <si>
    <t xml:space="preserve">    折边-28                 </t>
  </si>
  <si>
    <t>PL1.5*4100</t>
  </si>
  <si>
    <t>4.100*0.050*0.130</t>
  </si>
  <si>
    <t>ZB-29</t>
  </si>
  <si>
    <t xml:space="preserve">    折边-29                 </t>
  </si>
  <si>
    <t>PL1.5*600</t>
  </si>
  <si>
    <t>0.600*0.050*0.130</t>
  </si>
  <si>
    <t>ZB-30</t>
  </si>
  <si>
    <t xml:space="preserve">    折边-30                 </t>
  </si>
  <si>
    <t>PL1.5*3180</t>
  </si>
  <si>
    <t>3.180*0.100*0.130</t>
  </si>
  <si>
    <t>ZB-31</t>
  </si>
  <si>
    <t xml:space="preserve">    折边-31                 </t>
  </si>
  <si>
    <t>PL1.5*2820</t>
  </si>
  <si>
    <t>2.820*0.125*0.130</t>
  </si>
  <si>
    <t>ZB-32</t>
  </si>
  <si>
    <t xml:space="preserve">    折边-32                 </t>
  </si>
  <si>
    <t>3.180*0.200*0.130</t>
  </si>
  <si>
    <t>ZB-33</t>
  </si>
  <si>
    <t xml:space="preserve">    折边-33                 </t>
  </si>
  <si>
    <t>PL1.5*500</t>
  </si>
  <si>
    <t>0.500*0.050*0.130</t>
  </si>
  <si>
    <t>ZB-34</t>
  </si>
  <si>
    <t xml:space="preserve">    折边-34                 </t>
  </si>
  <si>
    <t>PL1.5*800</t>
  </si>
  <si>
    <t>0.800*0.050*0.130</t>
  </si>
  <si>
    <t>ZB-35</t>
  </si>
  <si>
    <t xml:space="preserve">    折边-35                 </t>
  </si>
  <si>
    <t>PL1.5*450</t>
  </si>
  <si>
    <t>0.450*0.050*0.130</t>
  </si>
  <si>
    <t>ZB-36</t>
  </si>
  <si>
    <t xml:space="preserve">    折边-36                 </t>
  </si>
  <si>
    <t>PL1.5*535</t>
  </si>
  <si>
    <t>0.535*0.050*0.130</t>
  </si>
  <si>
    <t>ZB-37</t>
  </si>
  <si>
    <t xml:space="preserve">    折边-37                 </t>
  </si>
  <si>
    <t>PL1.5*850</t>
  </si>
  <si>
    <t>0.850*0.050*0.130</t>
  </si>
  <si>
    <t>ZB-38</t>
  </si>
  <si>
    <t xml:space="preserve">    折边-38                 </t>
  </si>
  <si>
    <t>2.820*0.225*0.130</t>
  </si>
  <si>
    <t>ZB-39</t>
  </si>
  <si>
    <t xml:space="preserve">    折边-39                 </t>
  </si>
  <si>
    <t>PL1.5*300</t>
  </si>
  <si>
    <t>0.300*0.050*0.130</t>
  </si>
  <si>
    <t>ZB-40</t>
  </si>
  <si>
    <t xml:space="preserve">    折边-40                 </t>
  </si>
  <si>
    <t>PL1.5*3275</t>
  </si>
  <si>
    <t>3.275*0.050*0.130</t>
  </si>
  <si>
    <t>ZB-41</t>
  </si>
  <si>
    <t xml:space="preserve">    折边-41                 </t>
  </si>
  <si>
    <t>3.275*0.300*0.130</t>
  </si>
  <si>
    <t>ZB-42</t>
  </si>
  <si>
    <t xml:space="preserve">    折边-42                 </t>
  </si>
  <si>
    <t>3.850*0.300*0.130</t>
  </si>
  <si>
    <t>ZB-43</t>
  </si>
  <si>
    <t xml:space="preserve">    折边-43                 </t>
  </si>
  <si>
    <t>PL1.5*3260</t>
  </si>
  <si>
    <t>3.260*0.050*0.130</t>
  </si>
  <si>
    <t>ZB-44</t>
  </si>
  <si>
    <t xml:space="preserve">    折边-44                 </t>
  </si>
  <si>
    <t>PL1.5*3350</t>
  </si>
  <si>
    <t>3.350*0.050*0.130</t>
  </si>
  <si>
    <t>ZB-45</t>
  </si>
  <si>
    <t xml:space="preserve">    折边-45                 </t>
  </si>
  <si>
    <t>PL1.5*3800</t>
  </si>
  <si>
    <t>3.800*0.050*0.130</t>
  </si>
  <si>
    <t>ZB-46</t>
  </si>
  <si>
    <t xml:space="preserve">    折边-46                 </t>
  </si>
  <si>
    <t>PL1.5*3640</t>
  </si>
  <si>
    <t>3.640*0.050*0.130</t>
  </si>
  <si>
    <t>ZB-47</t>
  </si>
  <si>
    <t xml:space="preserve">    折边-47                 </t>
  </si>
  <si>
    <t>3.800*0.220*0.130</t>
  </si>
  <si>
    <t>ZB-48</t>
  </si>
  <si>
    <t xml:space="preserve">    折边-48                 </t>
  </si>
  <si>
    <t>PL1.5*3900</t>
  </si>
  <si>
    <t>3.900*0.050*0.130</t>
  </si>
  <si>
    <t>ZB-49</t>
  </si>
  <si>
    <t xml:space="preserve">    折边-49                 </t>
  </si>
  <si>
    <t>PL1.5*5100</t>
  </si>
  <si>
    <t>5.100*0.050*0.130</t>
  </si>
  <si>
    <t>ZB-50</t>
  </si>
  <si>
    <t xml:space="preserve">    折边-50                 </t>
  </si>
  <si>
    <t>PL1.5*2600</t>
  </si>
  <si>
    <t>2.600*0.050*0.130</t>
  </si>
  <si>
    <t>ZB-51</t>
  </si>
  <si>
    <t xml:space="preserve">    折边-51                 </t>
  </si>
  <si>
    <t>PL1.5*2500</t>
  </si>
  <si>
    <t>2.500*0.050*0.130</t>
  </si>
  <si>
    <t>轨道压板-1</t>
  </si>
  <si>
    <t>QU100轨道压板</t>
  </si>
  <si>
    <t>套</t>
  </si>
  <si>
    <t>轨道压板-2</t>
  </si>
  <si>
    <t>43Kg轨道压板</t>
  </si>
  <si>
    <t>轨道连接板-1</t>
  </si>
  <si>
    <t>QU100轨道连接板</t>
  </si>
  <si>
    <t>轨道连接板-2</t>
  </si>
  <si>
    <t>43Kg轨道连接板</t>
  </si>
  <si>
    <t>合计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</si>
</sst>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vertAlign val="superscript"/>
      <sz val="10"/>
      <color theme="1"/>
      <name val="宋体"/>
      <family val="3"/>
      <charset val="134"/>
    </font>
    <font>
      <sz val="10"/>
      <color rgb="FF00206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5" fillId="0" borderId="2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>
      <alignment vertical="center"/>
    </xf>
    <xf numFmtId="0" fontId="11" fillId="2" borderId="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vertical="center"/>
    </xf>
    <xf numFmtId="0" fontId="10" fillId="0" borderId="5" xfId="0" applyNumberFormat="1" applyFont="1" applyFill="1" applyBorder="1" applyAlignment="1">
      <alignment vertical="center"/>
    </xf>
    <xf numFmtId="0" fontId="10" fillId="0" borderId="6" xfId="0" applyNumberFormat="1" applyFont="1" applyFill="1" applyBorder="1" applyAlignment="1">
      <alignment vertical="center"/>
    </xf>
    <xf numFmtId="0" fontId="9" fillId="0" borderId="5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workbookViewId="0">
      <pane ySplit="2" topLeftCell="A93" activePane="bottomLeft" state="frozenSplit"/>
      <selection pane="bottomLeft" activeCell="O103" sqref="O103"/>
    </sheetView>
  </sheetViews>
  <sheetFormatPr defaultColWidth="9" defaultRowHeight="12" x14ac:dyDescent="0.15"/>
  <cols>
    <col min="1" max="1" width="9" style="1"/>
    <col min="2" max="2" width="9" style="20"/>
    <col min="3" max="3" width="13.125" style="1" customWidth="1"/>
    <col min="4" max="4" width="16" style="24" customWidth="1"/>
    <col min="5" max="5" width="5.875" style="1" customWidth="1"/>
    <col min="6" max="6" width="6.25" style="1" customWidth="1"/>
    <col min="7" max="7" width="7.5" style="1" customWidth="1"/>
    <col min="8" max="9" width="13.5" style="1" customWidth="1"/>
    <col min="10" max="10" width="17.25" style="1" customWidth="1"/>
    <col min="11" max="11" width="10.375" style="1" customWidth="1"/>
    <col min="12" max="16384" width="9" style="1"/>
  </cols>
  <sheetData>
    <row r="1" spans="1:11" ht="37.5" customHeight="1" x14ac:dyDescent="0.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7.75" customHeight="1" x14ac:dyDescent="0.15">
      <c r="A2" s="2" t="s">
        <v>1</v>
      </c>
      <c r="B2" s="2" t="s">
        <v>2</v>
      </c>
      <c r="C2" s="2" t="s">
        <v>3</v>
      </c>
      <c r="D2" s="21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4" t="s">
        <v>9</v>
      </c>
      <c r="J2" s="2" t="s">
        <v>10</v>
      </c>
      <c r="K2" s="2" t="s">
        <v>11</v>
      </c>
    </row>
    <row r="3" spans="1:11" s="8" customFormat="1" ht="24" customHeight="1" x14ac:dyDescent="0.15">
      <c r="A3" s="5">
        <v>64</v>
      </c>
      <c r="B3" s="6" t="s">
        <v>12</v>
      </c>
      <c r="C3" s="5" t="s">
        <v>13</v>
      </c>
      <c r="D3" s="9" t="s">
        <v>14</v>
      </c>
      <c r="E3" s="5" t="s">
        <v>15</v>
      </c>
      <c r="F3" s="5">
        <v>2</v>
      </c>
      <c r="G3" s="5">
        <v>49.7</v>
      </c>
      <c r="H3" s="2">
        <f t="shared" ref="H3:H41" si="0">G3*F3</f>
        <v>99.4</v>
      </c>
      <c r="I3" s="2">
        <v>99.4</v>
      </c>
      <c r="J3" s="5" t="s">
        <v>16</v>
      </c>
      <c r="K3" s="7">
        <v>7.92E-3</v>
      </c>
    </row>
    <row r="4" spans="1:11" s="11" customFormat="1" ht="24" customHeight="1" x14ac:dyDescent="0.15">
      <c r="A4" s="5">
        <v>84</v>
      </c>
      <c r="B4" s="5" t="s">
        <v>17</v>
      </c>
      <c r="C4" s="5" t="s">
        <v>18</v>
      </c>
      <c r="D4" s="9" t="s">
        <v>19</v>
      </c>
      <c r="E4" s="5" t="s">
        <v>15</v>
      </c>
      <c r="F4" s="5">
        <v>68</v>
      </c>
      <c r="G4" s="5">
        <v>58.8</v>
      </c>
      <c r="H4" s="5">
        <f t="shared" si="0"/>
        <v>3998.3999999999996</v>
      </c>
      <c r="I4" s="5">
        <v>3998.4</v>
      </c>
      <c r="J4" s="5" t="s">
        <v>20</v>
      </c>
      <c r="K4" s="10">
        <v>0.51</v>
      </c>
    </row>
    <row r="5" spans="1:11" s="11" customFormat="1" ht="24" customHeight="1" x14ac:dyDescent="0.15">
      <c r="A5" s="5">
        <v>85</v>
      </c>
      <c r="B5" s="5" t="s">
        <v>21</v>
      </c>
      <c r="C5" s="5" t="s">
        <v>22</v>
      </c>
      <c r="D5" s="9" t="s">
        <v>23</v>
      </c>
      <c r="E5" s="5" t="s">
        <v>15</v>
      </c>
      <c r="F5" s="5">
        <v>136</v>
      </c>
      <c r="G5" s="5">
        <v>25.9</v>
      </c>
      <c r="H5" s="5">
        <f t="shared" si="0"/>
        <v>3522.3999999999996</v>
      </c>
      <c r="I5" s="5">
        <v>3522.4</v>
      </c>
      <c r="J5" s="5" t="s">
        <v>24</v>
      </c>
      <c r="K5" s="10">
        <v>0.45</v>
      </c>
    </row>
    <row r="6" spans="1:11" s="11" customFormat="1" ht="24" customHeight="1" x14ac:dyDescent="0.15">
      <c r="A6" s="5">
        <v>86</v>
      </c>
      <c r="B6" s="5" t="s">
        <v>25</v>
      </c>
      <c r="C6" s="5" t="s">
        <v>26</v>
      </c>
      <c r="D6" s="9" t="s">
        <v>27</v>
      </c>
      <c r="E6" s="5" t="s">
        <v>15</v>
      </c>
      <c r="F6" s="5">
        <v>68</v>
      </c>
      <c r="G6" s="5">
        <v>49.8</v>
      </c>
      <c r="H6" s="5">
        <f t="shared" si="0"/>
        <v>3386.3999999999996</v>
      </c>
      <c r="I6" s="5">
        <v>3386.4</v>
      </c>
      <c r="J6" s="5" t="s">
        <v>28</v>
      </c>
      <c r="K6" s="10">
        <v>0.43</v>
      </c>
    </row>
    <row r="7" spans="1:11" s="11" customFormat="1" ht="24" customHeight="1" x14ac:dyDescent="0.15">
      <c r="A7" s="5">
        <v>87</v>
      </c>
      <c r="B7" s="5" t="s">
        <v>29</v>
      </c>
      <c r="C7" s="5" t="s">
        <v>30</v>
      </c>
      <c r="D7" s="9" t="s">
        <v>31</v>
      </c>
      <c r="E7" s="5" t="s">
        <v>32</v>
      </c>
      <c r="F7" s="5">
        <v>128</v>
      </c>
      <c r="G7" s="5">
        <v>20</v>
      </c>
      <c r="H7" s="5">
        <f t="shared" si="0"/>
        <v>2560</v>
      </c>
      <c r="I7" s="5">
        <v>2560</v>
      </c>
      <c r="J7" s="5" t="s">
        <v>33</v>
      </c>
      <c r="K7" s="10">
        <v>0.32686080000000001</v>
      </c>
    </row>
    <row r="8" spans="1:11" s="11" customFormat="1" ht="24" customHeight="1" x14ac:dyDescent="0.15">
      <c r="A8" s="5">
        <v>88</v>
      </c>
      <c r="B8" s="5" t="s">
        <v>34</v>
      </c>
      <c r="C8" s="5" t="s">
        <v>35</v>
      </c>
      <c r="D8" s="9" t="s">
        <v>36</v>
      </c>
      <c r="E8" s="5" t="s">
        <v>32</v>
      </c>
      <c r="F8" s="5">
        <v>8</v>
      </c>
      <c r="G8" s="5">
        <v>15.1</v>
      </c>
      <c r="H8" s="5">
        <f t="shared" si="0"/>
        <v>120.8</v>
      </c>
      <c r="I8" s="5">
        <v>120.8</v>
      </c>
      <c r="J8" s="5" t="s">
        <v>37</v>
      </c>
      <c r="K8" s="10">
        <v>2.3120000000000002E-2</v>
      </c>
    </row>
    <row r="9" spans="1:11" s="11" customFormat="1" ht="24" customHeight="1" x14ac:dyDescent="0.15">
      <c r="A9" s="5">
        <v>89</v>
      </c>
      <c r="B9" s="5" t="s">
        <v>38</v>
      </c>
      <c r="C9" s="5" t="s">
        <v>39</v>
      </c>
      <c r="D9" s="9" t="s">
        <v>36</v>
      </c>
      <c r="E9" s="5" t="s">
        <v>32</v>
      </c>
      <c r="F9" s="5">
        <v>60</v>
      </c>
      <c r="G9" s="5">
        <v>10</v>
      </c>
      <c r="H9" s="5">
        <f t="shared" si="0"/>
        <v>600</v>
      </c>
      <c r="I9" s="5">
        <v>600</v>
      </c>
      <c r="J9" s="5" t="s">
        <v>40</v>
      </c>
      <c r="K9" s="10">
        <v>7.6499999999999999E-2</v>
      </c>
    </row>
    <row r="10" spans="1:11" s="11" customFormat="1" ht="24" customHeight="1" x14ac:dyDescent="0.15">
      <c r="A10" s="5">
        <v>96</v>
      </c>
      <c r="B10" s="5" t="s">
        <v>41</v>
      </c>
      <c r="C10" s="5" t="s">
        <v>42</v>
      </c>
      <c r="D10" s="9" t="s">
        <v>43</v>
      </c>
      <c r="E10" s="5" t="s">
        <v>32</v>
      </c>
      <c r="F10" s="5">
        <v>68</v>
      </c>
      <c r="G10" s="5">
        <v>4</v>
      </c>
      <c r="H10" s="5">
        <f t="shared" si="0"/>
        <v>272</v>
      </c>
      <c r="I10" s="5">
        <v>272</v>
      </c>
      <c r="J10" s="5" t="s">
        <v>44</v>
      </c>
      <c r="K10" s="10">
        <v>3.4816E-2</v>
      </c>
    </row>
    <row r="11" spans="1:11" s="11" customFormat="1" ht="24" customHeight="1" x14ac:dyDescent="0.15">
      <c r="A11" s="5">
        <v>97</v>
      </c>
      <c r="B11" s="5" t="s">
        <v>45</v>
      </c>
      <c r="C11" s="5" t="s">
        <v>46</v>
      </c>
      <c r="D11" s="9" t="s">
        <v>47</v>
      </c>
      <c r="E11" s="5" t="s">
        <v>32</v>
      </c>
      <c r="F11" s="5">
        <v>196</v>
      </c>
      <c r="G11" s="5">
        <v>0.7</v>
      </c>
      <c r="H11" s="5">
        <f t="shared" si="0"/>
        <v>137.19999999999999</v>
      </c>
      <c r="I11" s="5">
        <v>137.19999999999999</v>
      </c>
      <c r="J11" s="5" t="s">
        <v>48</v>
      </c>
      <c r="K11" s="10">
        <v>1.6463999999999999E-2</v>
      </c>
    </row>
    <row r="12" spans="1:11" s="11" customFormat="1" ht="24" customHeight="1" x14ac:dyDescent="0.15">
      <c r="A12" s="5">
        <v>98</v>
      </c>
      <c r="B12" s="5" t="s">
        <v>49</v>
      </c>
      <c r="C12" s="5" t="s">
        <v>50</v>
      </c>
      <c r="D12" s="9" t="s">
        <v>51</v>
      </c>
      <c r="E12" s="5" t="s">
        <v>32</v>
      </c>
      <c r="F12" s="5">
        <v>64</v>
      </c>
      <c r="G12" s="5">
        <v>6.6</v>
      </c>
      <c r="H12" s="5">
        <f t="shared" si="0"/>
        <v>422.4</v>
      </c>
      <c r="I12" s="5">
        <v>422.4</v>
      </c>
      <c r="J12" s="5" t="s">
        <v>52</v>
      </c>
      <c r="K12" s="10">
        <v>5.3760000000000002E-2</v>
      </c>
    </row>
    <row r="13" spans="1:11" s="11" customFormat="1" ht="24" customHeight="1" x14ac:dyDescent="0.15">
      <c r="A13" s="5">
        <v>99</v>
      </c>
      <c r="B13" s="5" t="s">
        <v>53</v>
      </c>
      <c r="C13" s="5" t="s">
        <v>54</v>
      </c>
      <c r="D13" s="9" t="s">
        <v>55</v>
      </c>
      <c r="E13" s="5" t="s">
        <v>32</v>
      </c>
      <c r="F13" s="5">
        <v>64</v>
      </c>
      <c r="G13" s="5">
        <v>4.0999999999999996</v>
      </c>
      <c r="H13" s="5">
        <f t="shared" si="0"/>
        <v>262.39999999999998</v>
      </c>
      <c r="I13" s="5">
        <v>262.39999999999998</v>
      </c>
      <c r="J13" s="5" t="s">
        <v>56</v>
      </c>
      <c r="K13" s="10">
        <v>3.3279999999999997E-2</v>
      </c>
    </row>
    <row r="14" spans="1:11" s="11" customFormat="1" ht="24" customHeight="1" x14ac:dyDescent="0.15">
      <c r="A14" s="5">
        <v>100</v>
      </c>
      <c r="B14" s="5" t="s">
        <v>57</v>
      </c>
      <c r="C14" s="5" t="s">
        <v>58</v>
      </c>
      <c r="D14" s="9" t="s">
        <v>59</v>
      </c>
      <c r="E14" s="5" t="s">
        <v>32</v>
      </c>
      <c r="F14" s="5">
        <v>60</v>
      </c>
      <c r="G14" s="5">
        <v>11.3</v>
      </c>
      <c r="H14" s="5">
        <f t="shared" si="0"/>
        <v>678</v>
      </c>
      <c r="I14" s="5">
        <v>678</v>
      </c>
      <c r="J14" s="5" t="s">
        <v>60</v>
      </c>
      <c r="K14" s="10">
        <v>8.6400000000000005E-2</v>
      </c>
    </row>
    <row r="15" spans="1:11" s="11" customFormat="1" ht="24" customHeight="1" x14ac:dyDescent="0.15">
      <c r="A15" s="5">
        <v>101</v>
      </c>
      <c r="B15" s="5" t="s">
        <v>61</v>
      </c>
      <c r="C15" s="5" t="s">
        <v>62</v>
      </c>
      <c r="D15" s="9" t="s">
        <v>63</v>
      </c>
      <c r="E15" s="5" t="s">
        <v>32</v>
      </c>
      <c r="F15" s="5">
        <v>32</v>
      </c>
      <c r="G15" s="5">
        <v>5.0999999999999996</v>
      </c>
      <c r="H15" s="5">
        <f t="shared" si="0"/>
        <v>163.19999999999999</v>
      </c>
      <c r="I15" s="5">
        <v>163.19999999999999</v>
      </c>
      <c r="J15" s="5" t="s">
        <v>64</v>
      </c>
      <c r="K15" s="10">
        <v>2.0799999999999999E-2</v>
      </c>
    </row>
    <row r="16" spans="1:11" s="11" customFormat="1" ht="24" customHeight="1" x14ac:dyDescent="0.15">
      <c r="A16" s="5">
        <v>102</v>
      </c>
      <c r="B16" s="5" t="s">
        <v>65</v>
      </c>
      <c r="C16" s="5" t="s">
        <v>66</v>
      </c>
      <c r="D16" s="9" t="s">
        <v>67</v>
      </c>
      <c r="E16" s="5" t="s">
        <v>32</v>
      </c>
      <c r="F16" s="5">
        <v>34</v>
      </c>
      <c r="G16" s="5">
        <v>396.8</v>
      </c>
      <c r="H16" s="5">
        <f t="shared" si="0"/>
        <v>13491.2</v>
      </c>
      <c r="I16" s="5">
        <v>13491.2</v>
      </c>
      <c r="J16" s="5" t="s">
        <v>68</v>
      </c>
      <c r="K16" s="10">
        <v>25.1328</v>
      </c>
    </row>
    <row r="17" spans="1:11" s="11" customFormat="1" ht="24" customHeight="1" x14ac:dyDescent="0.15">
      <c r="A17" s="5">
        <v>103</v>
      </c>
      <c r="B17" s="5" t="s">
        <v>69</v>
      </c>
      <c r="C17" s="5" t="s">
        <v>70</v>
      </c>
      <c r="D17" s="9" t="s">
        <v>71</v>
      </c>
      <c r="E17" s="5" t="s">
        <v>32</v>
      </c>
      <c r="F17" s="5">
        <v>4</v>
      </c>
      <c r="G17" s="5">
        <v>691.6</v>
      </c>
      <c r="H17" s="5">
        <f t="shared" si="0"/>
        <v>2766.4</v>
      </c>
      <c r="I17" s="5">
        <v>2766.4</v>
      </c>
      <c r="J17" s="5" t="s">
        <v>72</v>
      </c>
      <c r="K17" s="10">
        <v>4.4901999999999997</v>
      </c>
    </row>
    <row r="18" spans="1:11" s="11" customFormat="1" ht="24" customHeight="1" x14ac:dyDescent="0.15">
      <c r="A18" s="5">
        <v>104</v>
      </c>
      <c r="B18" s="5" t="s">
        <v>73</v>
      </c>
      <c r="C18" s="5" t="s">
        <v>74</v>
      </c>
      <c r="D18" s="9" t="s">
        <v>71</v>
      </c>
      <c r="E18" s="5" t="s">
        <v>32</v>
      </c>
      <c r="F18" s="5">
        <v>28</v>
      </c>
      <c r="G18" s="5">
        <v>772</v>
      </c>
      <c r="H18" s="5">
        <f t="shared" si="0"/>
        <v>21616</v>
      </c>
      <c r="I18" s="5">
        <v>21616</v>
      </c>
      <c r="J18" s="5" t="s">
        <v>75</v>
      </c>
      <c r="K18" s="10">
        <v>29.429400000000001</v>
      </c>
    </row>
    <row r="19" spans="1:11" s="11" customFormat="1" ht="24" customHeight="1" x14ac:dyDescent="0.15">
      <c r="A19" s="5">
        <v>105</v>
      </c>
      <c r="B19" s="5" t="s">
        <v>76</v>
      </c>
      <c r="C19" s="5" t="s">
        <v>77</v>
      </c>
      <c r="D19" s="9" t="s">
        <v>71</v>
      </c>
      <c r="E19" s="5" t="s">
        <v>32</v>
      </c>
      <c r="F19" s="5">
        <v>32</v>
      </c>
      <c r="G19" s="5">
        <v>666.4</v>
      </c>
      <c r="H19" s="5">
        <f t="shared" si="0"/>
        <v>21324.799999999999</v>
      </c>
      <c r="I19" s="5">
        <v>21324.799999999999</v>
      </c>
      <c r="J19" s="5" t="s">
        <v>78</v>
      </c>
      <c r="K19" s="10">
        <v>28.64</v>
      </c>
    </row>
    <row r="20" spans="1:11" s="11" customFormat="1" ht="24" customHeight="1" x14ac:dyDescent="0.15">
      <c r="A20" s="5">
        <v>106</v>
      </c>
      <c r="B20" s="5" t="s">
        <v>79</v>
      </c>
      <c r="C20" s="5" t="s">
        <v>80</v>
      </c>
      <c r="D20" s="9" t="s">
        <v>81</v>
      </c>
      <c r="E20" s="5" t="s">
        <v>32</v>
      </c>
      <c r="F20" s="5">
        <v>64</v>
      </c>
      <c r="G20" s="5">
        <v>4.0999999999999996</v>
      </c>
      <c r="H20" s="5">
        <f t="shared" si="0"/>
        <v>262.39999999999998</v>
      </c>
      <c r="I20" s="5">
        <v>262.39999999999998</v>
      </c>
      <c r="J20" s="5" t="s">
        <v>82</v>
      </c>
      <c r="K20" s="10">
        <v>0.19359999999999999</v>
      </c>
    </row>
    <row r="21" spans="1:11" s="11" customFormat="1" ht="24" customHeight="1" x14ac:dyDescent="0.15">
      <c r="A21" s="5">
        <v>107</v>
      </c>
      <c r="B21" s="5" t="s">
        <v>83</v>
      </c>
      <c r="C21" s="5" t="s">
        <v>84</v>
      </c>
      <c r="D21" s="9" t="s">
        <v>81</v>
      </c>
      <c r="E21" s="5" t="s">
        <v>32</v>
      </c>
      <c r="F21" s="5">
        <v>64</v>
      </c>
      <c r="G21" s="5">
        <v>6.6</v>
      </c>
      <c r="H21" s="5">
        <f t="shared" si="0"/>
        <v>422.4</v>
      </c>
      <c r="I21" s="5">
        <v>422.4</v>
      </c>
      <c r="J21" s="5" t="s">
        <v>85</v>
      </c>
      <c r="K21" s="10">
        <v>0.30975999999999998</v>
      </c>
    </row>
    <row r="22" spans="1:11" s="11" customFormat="1" ht="24" customHeight="1" x14ac:dyDescent="0.15">
      <c r="A22" s="5">
        <v>108</v>
      </c>
      <c r="B22" s="5" t="s">
        <v>86</v>
      </c>
      <c r="C22" s="5" t="s">
        <v>87</v>
      </c>
      <c r="D22" s="9" t="s">
        <v>88</v>
      </c>
      <c r="E22" s="5" t="s">
        <v>89</v>
      </c>
      <c r="F22" s="5">
        <v>32</v>
      </c>
      <c r="G22" s="5">
        <v>342.2</v>
      </c>
      <c r="H22" s="5">
        <f t="shared" si="0"/>
        <v>10950.4</v>
      </c>
      <c r="I22" s="5">
        <v>10950.4</v>
      </c>
      <c r="J22" s="5" t="s">
        <v>90</v>
      </c>
      <c r="K22" s="10">
        <v>8.5248000000000008</v>
      </c>
    </row>
    <row r="23" spans="1:11" s="11" customFormat="1" ht="24" customHeight="1" x14ac:dyDescent="0.15">
      <c r="A23" s="5">
        <v>109</v>
      </c>
      <c r="B23" s="5" t="s">
        <v>91</v>
      </c>
      <c r="C23" s="5" t="s">
        <v>92</v>
      </c>
      <c r="D23" s="9" t="s">
        <v>88</v>
      </c>
      <c r="E23" s="5" t="s">
        <v>89</v>
      </c>
      <c r="F23" s="5">
        <v>32</v>
      </c>
      <c r="G23" s="5">
        <v>325.39999999999998</v>
      </c>
      <c r="H23" s="5">
        <f t="shared" si="0"/>
        <v>10412.799999999999</v>
      </c>
      <c r="I23" s="5">
        <v>10412.799999999999</v>
      </c>
      <c r="J23" s="5" t="s">
        <v>93</v>
      </c>
      <c r="K23" s="10">
        <v>8.0317439999999998</v>
      </c>
    </row>
    <row r="24" spans="1:11" s="11" customFormat="1" ht="24" customHeight="1" x14ac:dyDescent="0.15">
      <c r="A24" s="5">
        <v>110</v>
      </c>
      <c r="B24" s="5" t="s">
        <v>94</v>
      </c>
      <c r="C24" s="5" t="s">
        <v>95</v>
      </c>
      <c r="D24" s="9" t="s">
        <v>96</v>
      </c>
      <c r="E24" s="5" t="s">
        <v>89</v>
      </c>
      <c r="F24" s="5">
        <v>34</v>
      </c>
      <c r="G24" s="5">
        <v>140</v>
      </c>
      <c r="H24" s="5">
        <f t="shared" si="0"/>
        <v>4760</v>
      </c>
      <c r="I24" s="5">
        <v>4760</v>
      </c>
      <c r="J24" s="5" t="s">
        <v>97</v>
      </c>
      <c r="K24" s="10">
        <v>0.30587760000000003</v>
      </c>
    </row>
    <row r="25" spans="1:11" s="11" customFormat="1" ht="24" customHeight="1" x14ac:dyDescent="0.15">
      <c r="A25" s="5">
        <v>111</v>
      </c>
      <c r="B25" s="5" t="s">
        <v>98</v>
      </c>
      <c r="C25" s="5" t="s">
        <v>99</v>
      </c>
      <c r="D25" s="9" t="s">
        <v>100</v>
      </c>
      <c r="E25" s="5" t="s">
        <v>32</v>
      </c>
      <c r="F25" s="5">
        <v>64</v>
      </c>
      <c r="G25" s="5">
        <v>109.8</v>
      </c>
      <c r="H25" s="5">
        <f t="shared" si="0"/>
        <v>7027.2</v>
      </c>
      <c r="I25" s="5">
        <v>7027.2</v>
      </c>
      <c r="J25" s="5" t="s">
        <v>101</v>
      </c>
      <c r="K25" s="10">
        <v>5.8304</v>
      </c>
    </row>
    <row r="26" spans="1:11" s="11" customFormat="1" ht="24" customHeight="1" x14ac:dyDescent="0.15">
      <c r="A26" s="5">
        <v>112</v>
      </c>
      <c r="B26" s="5" t="s">
        <v>102</v>
      </c>
      <c r="C26" s="5" t="s">
        <v>103</v>
      </c>
      <c r="D26" s="9" t="s">
        <v>100</v>
      </c>
      <c r="E26" s="5" t="s">
        <v>32</v>
      </c>
      <c r="F26" s="5">
        <v>20</v>
      </c>
      <c r="G26" s="5">
        <v>110.9</v>
      </c>
      <c r="H26" s="5">
        <f t="shared" si="0"/>
        <v>2218</v>
      </c>
      <c r="I26" s="5">
        <v>2218</v>
      </c>
      <c r="J26" s="5" t="s">
        <v>104</v>
      </c>
      <c r="K26" s="10">
        <v>1.84</v>
      </c>
    </row>
    <row r="27" spans="1:11" s="11" customFormat="1" ht="24" customHeight="1" x14ac:dyDescent="0.15">
      <c r="A27" s="5">
        <v>113</v>
      </c>
      <c r="B27" s="5" t="s">
        <v>105</v>
      </c>
      <c r="C27" s="5" t="s">
        <v>106</v>
      </c>
      <c r="D27" s="9" t="s">
        <v>100</v>
      </c>
      <c r="E27" s="5" t="s">
        <v>32</v>
      </c>
      <c r="F27" s="5">
        <v>16</v>
      </c>
      <c r="G27" s="5">
        <v>113.7</v>
      </c>
      <c r="H27" s="5">
        <f t="shared" si="0"/>
        <v>1819.2</v>
      </c>
      <c r="I27" s="5">
        <v>1819.2</v>
      </c>
      <c r="J27" s="5" t="s">
        <v>107</v>
      </c>
      <c r="K27" s="10">
        <v>1.5094399999999999</v>
      </c>
    </row>
    <row r="28" spans="1:11" s="11" customFormat="1" ht="24" customHeight="1" x14ac:dyDescent="0.15">
      <c r="A28" s="5">
        <v>114</v>
      </c>
      <c r="B28" s="5" t="s">
        <v>108</v>
      </c>
      <c r="C28" s="5" t="s">
        <v>109</v>
      </c>
      <c r="D28" s="9" t="s">
        <v>100</v>
      </c>
      <c r="E28" s="5" t="s">
        <v>32</v>
      </c>
      <c r="F28" s="5">
        <v>64</v>
      </c>
      <c r="G28" s="5">
        <v>107.8</v>
      </c>
      <c r="H28" s="5">
        <f t="shared" si="0"/>
        <v>6899.2</v>
      </c>
      <c r="I28" s="5">
        <v>6899.2</v>
      </c>
      <c r="J28" s="5" t="s">
        <v>110</v>
      </c>
      <c r="K28" s="10">
        <v>5.7215999999999996</v>
      </c>
    </row>
    <row r="29" spans="1:11" s="11" customFormat="1" ht="24" customHeight="1" x14ac:dyDescent="0.15">
      <c r="A29" s="5">
        <v>115</v>
      </c>
      <c r="B29" s="5" t="s">
        <v>111</v>
      </c>
      <c r="C29" s="5" t="s">
        <v>112</v>
      </c>
      <c r="D29" s="9" t="s">
        <v>100</v>
      </c>
      <c r="E29" s="5" t="s">
        <v>32</v>
      </c>
      <c r="F29" s="5">
        <v>32</v>
      </c>
      <c r="G29" s="5">
        <v>110.4</v>
      </c>
      <c r="H29" s="5">
        <f t="shared" si="0"/>
        <v>3532.8</v>
      </c>
      <c r="I29" s="5">
        <v>3532.8</v>
      </c>
      <c r="J29" s="5" t="s">
        <v>113</v>
      </c>
      <c r="K29" s="10">
        <v>2.9312</v>
      </c>
    </row>
    <row r="30" spans="1:11" s="11" customFormat="1" ht="24" customHeight="1" x14ac:dyDescent="0.15">
      <c r="A30" s="5">
        <v>116</v>
      </c>
      <c r="B30" s="5" t="s">
        <v>114</v>
      </c>
      <c r="C30" s="5" t="s">
        <v>115</v>
      </c>
      <c r="D30" s="9" t="s">
        <v>116</v>
      </c>
      <c r="E30" s="5" t="s">
        <v>32</v>
      </c>
      <c r="F30" s="5">
        <v>32</v>
      </c>
      <c r="G30" s="5">
        <v>1.6</v>
      </c>
      <c r="H30" s="5">
        <f t="shared" si="0"/>
        <v>51.2</v>
      </c>
      <c r="I30" s="5">
        <v>51.2</v>
      </c>
      <c r="J30" s="5" t="s">
        <v>117</v>
      </c>
      <c r="K30" s="10">
        <v>9.5999999999999992E-3</v>
      </c>
    </row>
    <row r="31" spans="1:11" s="11" customFormat="1" ht="24" customHeight="1" x14ac:dyDescent="0.15">
      <c r="A31" s="5">
        <v>117</v>
      </c>
      <c r="B31" s="5" t="s">
        <v>118</v>
      </c>
      <c r="C31" s="5" t="s">
        <v>119</v>
      </c>
      <c r="D31" s="9" t="s">
        <v>116</v>
      </c>
      <c r="E31" s="5" t="s">
        <v>32</v>
      </c>
      <c r="F31" s="5">
        <v>32</v>
      </c>
      <c r="G31" s="5">
        <v>1.6</v>
      </c>
      <c r="H31" s="5">
        <f t="shared" si="0"/>
        <v>51.2</v>
      </c>
      <c r="I31" s="5">
        <v>51.2</v>
      </c>
      <c r="J31" s="5" t="s">
        <v>117</v>
      </c>
      <c r="K31" s="10">
        <v>9.5999999999999992E-3</v>
      </c>
    </row>
    <row r="32" spans="1:11" s="11" customFormat="1" ht="24" customHeight="1" x14ac:dyDescent="0.15">
      <c r="A32" s="5">
        <v>118</v>
      </c>
      <c r="B32" s="5" t="s">
        <v>120</v>
      </c>
      <c r="C32" s="5" t="s">
        <v>121</v>
      </c>
      <c r="D32" s="9" t="s">
        <v>116</v>
      </c>
      <c r="E32" s="5" t="s">
        <v>32</v>
      </c>
      <c r="F32" s="5">
        <v>16</v>
      </c>
      <c r="G32" s="5">
        <v>1.6</v>
      </c>
      <c r="H32" s="5">
        <f t="shared" si="0"/>
        <v>25.6</v>
      </c>
      <c r="I32" s="5">
        <v>25.6</v>
      </c>
      <c r="J32" s="5" t="s">
        <v>117</v>
      </c>
      <c r="K32" s="10">
        <v>4.7999999999999996E-3</v>
      </c>
    </row>
    <row r="33" spans="1:11" s="11" customFormat="1" ht="24" customHeight="1" x14ac:dyDescent="0.15">
      <c r="A33" s="5">
        <v>119</v>
      </c>
      <c r="B33" s="5" t="s">
        <v>122</v>
      </c>
      <c r="C33" s="5" t="s">
        <v>123</v>
      </c>
      <c r="D33" s="9" t="s">
        <v>116</v>
      </c>
      <c r="E33" s="5" t="s">
        <v>32</v>
      </c>
      <c r="F33" s="5">
        <v>10</v>
      </c>
      <c r="G33" s="5">
        <v>1.6</v>
      </c>
      <c r="H33" s="5">
        <f t="shared" si="0"/>
        <v>16</v>
      </c>
      <c r="I33" s="5">
        <v>16</v>
      </c>
      <c r="J33" s="5" t="s">
        <v>117</v>
      </c>
      <c r="K33" s="10">
        <v>3.0000000000000001E-3</v>
      </c>
    </row>
    <row r="34" spans="1:11" s="11" customFormat="1" ht="24" customHeight="1" x14ac:dyDescent="0.15">
      <c r="A34" s="5">
        <v>120</v>
      </c>
      <c r="B34" s="5" t="s">
        <v>124</v>
      </c>
      <c r="C34" s="5" t="s">
        <v>125</v>
      </c>
      <c r="D34" s="9" t="s">
        <v>116</v>
      </c>
      <c r="E34" s="5" t="s">
        <v>32</v>
      </c>
      <c r="F34" s="5">
        <v>8</v>
      </c>
      <c r="G34" s="5">
        <v>1.6</v>
      </c>
      <c r="H34" s="5">
        <f t="shared" si="0"/>
        <v>12.8</v>
      </c>
      <c r="I34" s="5">
        <v>12.8</v>
      </c>
      <c r="J34" s="5" t="s">
        <v>117</v>
      </c>
      <c r="K34" s="10">
        <v>2.3999999999999998E-3</v>
      </c>
    </row>
    <row r="35" spans="1:11" s="11" customFormat="1" ht="24" customHeight="1" x14ac:dyDescent="0.15">
      <c r="A35" s="5">
        <v>121</v>
      </c>
      <c r="B35" s="5" t="s">
        <v>126</v>
      </c>
      <c r="C35" s="5" t="s">
        <v>127</v>
      </c>
      <c r="D35" s="9" t="s">
        <v>96</v>
      </c>
      <c r="E35" s="5" t="s">
        <v>32</v>
      </c>
      <c r="F35" s="5">
        <v>2</v>
      </c>
      <c r="G35" s="5">
        <v>146.19999999999999</v>
      </c>
      <c r="H35" s="5">
        <f t="shared" si="0"/>
        <v>292.39999999999998</v>
      </c>
      <c r="I35" s="5">
        <v>292.39999999999998</v>
      </c>
      <c r="J35" s="5" t="s">
        <v>128</v>
      </c>
      <c r="K35" s="10">
        <v>0.188748</v>
      </c>
    </row>
    <row r="36" spans="1:11" s="11" customFormat="1" ht="24" customHeight="1" x14ac:dyDescent="0.15">
      <c r="A36" s="5">
        <v>122</v>
      </c>
      <c r="B36" s="5" t="s">
        <v>129</v>
      </c>
      <c r="C36" s="5" t="s">
        <v>130</v>
      </c>
      <c r="D36" s="9" t="s">
        <v>96</v>
      </c>
      <c r="E36" s="5" t="s">
        <v>32</v>
      </c>
      <c r="F36" s="5">
        <v>64</v>
      </c>
      <c r="G36" s="5">
        <v>145.69999999999999</v>
      </c>
      <c r="H36" s="5">
        <f t="shared" si="0"/>
        <v>9324.7999999999993</v>
      </c>
      <c r="I36" s="5">
        <v>9324.7999999999993</v>
      </c>
      <c r="J36" s="5" t="s">
        <v>128</v>
      </c>
      <c r="K36" s="10">
        <v>6.039936</v>
      </c>
    </row>
    <row r="37" spans="1:11" s="11" customFormat="1" ht="24" customHeight="1" x14ac:dyDescent="0.15">
      <c r="A37" s="5">
        <v>123</v>
      </c>
      <c r="B37" s="5" t="s">
        <v>131</v>
      </c>
      <c r="C37" s="5" t="s">
        <v>132</v>
      </c>
      <c r="D37" s="9" t="s">
        <v>96</v>
      </c>
      <c r="E37" s="5" t="s">
        <v>32</v>
      </c>
      <c r="F37" s="5">
        <v>2</v>
      </c>
      <c r="G37" s="5">
        <v>146.19999999999999</v>
      </c>
      <c r="H37" s="5">
        <f t="shared" si="0"/>
        <v>292.39999999999998</v>
      </c>
      <c r="I37" s="5">
        <v>292.39999999999998</v>
      </c>
      <c r="J37" s="5" t="s">
        <v>128</v>
      </c>
      <c r="K37" s="10">
        <v>0.188748</v>
      </c>
    </row>
    <row r="38" spans="1:11" s="11" customFormat="1" ht="24" customHeight="1" x14ac:dyDescent="0.15">
      <c r="A38" s="5">
        <v>124</v>
      </c>
      <c r="B38" s="5" t="s">
        <v>133</v>
      </c>
      <c r="C38" s="5" t="s">
        <v>134</v>
      </c>
      <c r="D38" s="9" t="s">
        <v>135</v>
      </c>
      <c r="E38" s="5" t="s">
        <v>32</v>
      </c>
      <c r="F38" s="5">
        <v>36</v>
      </c>
      <c r="G38" s="5">
        <v>49.7</v>
      </c>
      <c r="H38" s="5">
        <f t="shared" si="0"/>
        <v>1789.2</v>
      </c>
      <c r="I38" s="5">
        <v>1789.2</v>
      </c>
      <c r="J38" s="5" t="s">
        <v>136</v>
      </c>
      <c r="K38" s="10">
        <v>2.2576320000000001</v>
      </c>
    </row>
    <row r="39" spans="1:11" s="11" customFormat="1" ht="24" customHeight="1" x14ac:dyDescent="0.15">
      <c r="A39" s="5">
        <v>125</v>
      </c>
      <c r="B39" s="5" t="s">
        <v>137</v>
      </c>
      <c r="C39" s="5" t="s">
        <v>138</v>
      </c>
      <c r="D39" s="9" t="s">
        <v>81</v>
      </c>
      <c r="E39" s="5" t="s">
        <v>32</v>
      </c>
      <c r="F39" s="5">
        <v>65</v>
      </c>
      <c r="G39" s="5">
        <v>270.39999999999998</v>
      </c>
      <c r="H39" s="5">
        <f t="shared" si="0"/>
        <v>17576</v>
      </c>
      <c r="I39" s="5">
        <v>17576</v>
      </c>
      <c r="J39" s="5" t="s">
        <v>139</v>
      </c>
      <c r="K39" s="10">
        <v>35.064900000000002</v>
      </c>
    </row>
    <row r="40" spans="1:11" s="11" customFormat="1" ht="24" customHeight="1" x14ac:dyDescent="0.15">
      <c r="A40" s="5">
        <v>126</v>
      </c>
      <c r="B40" s="5" t="s">
        <v>140</v>
      </c>
      <c r="C40" s="5" t="s">
        <v>141</v>
      </c>
      <c r="D40" s="9" t="s">
        <v>81</v>
      </c>
      <c r="E40" s="5" t="s">
        <v>32</v>
      </c>
      <c r="F40" s="5">
        <v>65</v>
      </c>
      <c r="G40" s="5">
        <v>270.39999999999998</v>
      </c>
      <c r="H40" s="5">
        <f t="shared" si="0"/>
        <v>17576</v>
      </c>
      <c r="I40" s="5">
        <v>17576</v>
      </c>
      <c r="J40" s="5" t="s">
        <v>139</v>
      </c>
      <c r="K40" s="10">
        <v>35.064900000000002</v>
      </c>
    </row>
    <row r="41" spans="1:11" s="11" customFormat="1" ht="24" customHeight="1" x14ac:dyDescent="0.15">
      <c r="A41" s="5">
        <v>127</v>
      </c>
      <c r="B41" s="5" t="s">
        <v>142</v>
      </c>
      <c r="C41" s="5" t="s">
        <v>143</v>
      </c>
      <c r="D41" s="9" t="s">
        <v>144</v>
      </c>
      <c r="E41" s="5" t="s">
        <v>32</v>
      </c>
      <c r="F41" s="5">
        <v>17</v>
      </c>
      <c r="G41" s="5">
        <v>411.3</v>
      </c>
      <c r="H41" s="5">
        <f t="shared" si="0"/>
        <v>6992.1</v>
      </c>
      <c r="I41" s="5">
        <v>6992.1</v>
      </c>
      <c r="J41" s="5" t="s">
        <v>145</v>
      </c>
      <c r="K41" s="10">
        <v>5.86</v>
      </c>
    </row>
    <row r="42" spans="1:11" s="11" customFormat="1" ht="24" customHeight="1" x14ac:dyDescent="0.15">
      <c r="A42" s="5">
        <v>128</v>
      </c>
      <c r="B42" s="5" t="s">
        <v>146</v>
      </c>
      <c r="C42" s="5" t="s">
        <v>147</v>
      </c>
      <c r="D42" s="9" t="s">
        <v>148</v>
      </c>
      <c r="E42" s="5" t="s">
        <v>149</v>
      </c>
      <c r="F42" s="5">
        <v>13</v>
      </c>
      <c r="G42" s="5">
        <v>5487</v>
      </c>
      <c r="H42" s="5">
        <v>71331</v>
      </c>
      <c r="I42" s="5">
        <v>71331</v>
      </c>
      <c r="J42" s="5" t="s">
        <v>150</v>
      </c>
      <c r="K42" s="10">
        <v>29.952000000000002</v>
      </c>
    </row>
    <row r="43" spans="1:11" s="11" customFormat="1" ht="24" customHeight="1" x14ac:dyDescent="0.15">
      <c r="A43" s="5">
        <v>129</v>
      </c>
      <c r="B43" s="5" t="s">
        <v>146</v>
      </c>
      <c r="C43" s="5" t="s">
        <v>147</v>
      </c>
      <c r="D43" s="9" t="s">
        <v>148</v>
      </c>
      <c r="E43" s="5" t="s">
        <v>149</v>
      </c>
      <c r="F43" s="5">
        <v>1</v>
      </c>
      <c r="G43" s="5">
        <v>4420.08</v>
      </c>
      <c r="H43" s="5">
        <v>4420.08</v>
      </c>
      <c r="I43" s="5">
        <v>4420.08</v>
      </c>
      <c r="J43" s="5" t="s">
        <v>150</v>
      </c>
      <c r="K43" s="10">
        <v>2.3039999999999998</v>
      </c>
    </row>
    <row r="44" spans="1:11" s="11" customFormat="1" ht="24" customHeight="1" x14ac:dyDescent="0.15">
      <c r="A44" s="5">
        <v>130</v>
      </c>
      <c r="B44" s="5" t="s">
        <v>151</v>
      </c>
      <c r="C44" s="12" t="s">
        <v>152</v>
      </c>
      <c r="D44" s="22" t="s">
        <v>153</v>
      </c>
      <c r="E44" s="12" t="s">
        <v>32</v>
      </c>
      <c r="F44" s="12">
        <v>168</v>
      </c>
      <c r="G44" s="12">
        <v>63.2</v>
      </c>
      <c r="H44" s="12">
        <f t="shared" ref="H44:H99" si="1">G44*F44</f>
        <v>10617.6</v>
      </c>
      <c r="I44" s="12">
        <v>10617.6</v>
      </c>
      <c r="J44" s="12" t="s">
        <v>154</v>
      </c>
      <c r="K44" s="10">
        <v>23.593499999999999</v>
      </c>
    </row>
    <row r="45" spans="1:11" s="11" customFormat="1" ht="24" customHeight="1" x14ac:dyDescent="0.15">
      <c r="A45" s="5">
        <v>131</v>
      </c>
      <c r="B45" s="5" t="s">
        <v>155</v>
      </c>
      <c r="C45" s="12" t="s">
        <v>156</v>
      </c>
      <c r="D45" s="22" t="s">
        <v>153</v>
      </c>
      <c r="E45" s="12" t="s">
        <v>32</v>
      </c>
      <c r="F45" s="12">
        <v>24</v>
      </c>
      <c r="G45" s="12">
        <v>65.3</v>
      </c>
      <c r="H45" s="12">
        <f t="shared" si="1"/>
        <v>1567.1999999999998</v>
      </c>
      <c r="I45" s="12">
        <v>1567.2</v>
      </c>
      <c r="J45" s="12" t="s">
        <v>157</v>
      </c>
      <c r="K45" s="10">
        <v>3.4830000000000001</v>
      </c>
    </row>
    <row r="46" spans="1:11" s="11" customFormat="1" ht="24" customHeight="1" x14ac:dyDescent="0.15">
      <c r="A46" s="5">
        <v>132</v>
      </c>
      <c r="B46" s="5" t="s">
        <v>158</v>
      </c>
      <c r="C46" s="12" t="s">
        <v>159</v>
      </c>
      <c r="D46" s="22" t="s">
        <v>160</v>
      </c>
      <c r="E46" s="12" t="s">
        <v>32</v>
      </c>
      <c r="F46" s="12">
        <v>90</v>
      </c>
      <c r="G46" s="12">
        <v>69</v>
      </c>
      <c r="H46" s="12">
        <f t="shared" si="1"/>
        <v>6210</v>
      </c>
      <c r="I46" s="12">
        <v>6210</v>
      </c>
      <c r="J46" s="12" t="s">
        <v>161</v>
      </c>
      <c r="K46" s="10">
        <v>13.05315</v>
      </c>
    </row>
    <row r="47" spans="1:11" s="11" customFormat="1" ht="24" customHeight="1" x14ac:dyDescent="0.15">
      <c r="A47" s="5">
        <v>133</v>
      </c>
      <c r="B47" s="5" t="s">
        <v>162</v>
      </c>
      <c r="C47" s="12" t="s">
        <v>163</v>
      </c>
      <c r="D47" s="22" t="s">
        <v>160</v>
      </c>
      <c r="E47" s="12" t="s">
        <v>32</v>
      </c>
      <c r="F47" s="12">
        <v>42</v>
      </c>
      <c r="G47" s="12">
        <v>60</v>
      </c>
      <c r="H47" s="12">
        <f t="shared" si="1"/>
        <v>2520</v>
      </c>
      <c r="I47" s="12">
        <v>2520</v>
      </c>
      <c r="J47" s="12" t="s">
        <v>164</v>
      </c>
      <c r="K47" s="10">
        <v>5.2945200000000003</v>
      </c>
    </row>
    <row r="48" spans="1:11" s="11" customFormat="1" ht="24" customHeight="1" x14ac:dyDescent="0.15">
      <c r="A48" s="5">
        <v>134</v>
      </c>
      <c r="B48" s="5" t="s">
        <v>165</v>
      </c>
      <c r="C48" s="12" t="s">
        <v>166</v>
      </c>
      <c r="D48" s="22" t="s">
        <v>160</v>
      </c>
      <c r="E48" s="12" t="s">
        <v>32</v>
      </c>
      <c r="F48" s="12">
        <v>948</v>
      </c>
      <c r="G48" s="12">
        <v>58.7</v>
      </c>
      <c r="H48" s="12">
        <f t="shared" si="1"/>
        <v>55647.600000000006</v>
      </c>
      <c r="I48" s="12">
        <v>55647.6</v>
      </c>
      <c r="J48" s="12" t="s">
        <v>167</v>
      </c>
      <c r="K48" s="10">
        <v>117.00216</v>
      </c>
    </row>
    <row r="49" spans="1:11" ht="24" customHeight="1" x14ac:dyDescent="0.15">
      <c r="A49" s="5">
        <v>135</v>
      </c>
      <c r="B49" s="5" t="s">
        <v>168</v>
      </c>
      <c r="C49" s="13" t="s">
        <v>169</v>
      </c>
      <c r="D49" s="9" t="s">
        <v>170</v>
      </c>
      <c r="E49" s="6" t="s">
        <v>89</v>
      </c>
      <c r="F49" s="5">
        <v>44</v>
      </c>
      <c r="G49" s="5">
        <v>8.1</v>
      </c>
      <c r="H49" s="2">
        <f t="shared" si="1"/>
        <v>356.4</v>
      </c>
      <c r="I49" s="6">
        <v>356.4</v>
      </c>
      <c r="J49" s="14" t="s">
        <v>171</v>
      </c>
      <c r="K49" s="7">
        <v>1.011296</v>
      </c>
    </row>
    <row r="50" spans="1:11" ht="24" customHeight="1" x14ac:dyDescent="0.15">
      <c r="A50" s="5">
        <v>136</v>
      </c>
      <c r="B50" s="5" t="s">
        <v>172</v>
      </c>
      <c r="C50" s="13" t="s">
        <v>173</v>
      </c>
      <c r="D50" s="9" t="s">
        <v>174</v>
      </c>
      <c r="E50" s="6" t="s">
        <v>89</v>
      </c>
      <c r="F50" s="5">
        <v>2</v>
      </c>
      <c r="G50" s="5">
        <v>5.6</v>
      </c>
      <c r="H50" s="2">
        <f t="shared" si="1"/>
        <v>11.2</v>
      </c>
      <c r="I50" s="6">
        <v>11.2</v>
      </c>
      <c r="J50" s="14" t="s">
        <v>175</v>
      </c>
      <c r="K50" s="7">
        <v>3.1850000000000003E-2</v>
      </c>
    </row>
    <row r="51" spans="1:11" ht="24" customHeight="1" x14ac:dyDescent="0.15">
      <c r="A51" s="5">
        <v>137</v>
      </c>
      <c r="B51" s="5" t="s">
        <v>176</v>
      </c>
      <c r="C51" s="13" t="s">
        <v>177</v>
      </c>
      <c r="D51" s="9" t="s">
        <v>178</v>
      </c>
      <c r="E51" s="6" t="s">
        <v>89</v>
      </c>
      <c r="F51" s="5">
        <v>6</v>
      </c>
      <c r="G51" s="5">
        <v>5</v>
      </c>
      <c r="H51" s="2">
        <f t="shared" si="1"/>
        <v>30</v>
      </c>
      <c r="I51" s="6">
        <v>30</v>
      </c>
      <c r="J51" s="14" t="s">
        <v>179</v>
      </c>
      <c r="K51" s="7">
        <v>8.4629999999999997E-2</v>
      </c>
    </row>
    <row r="52" spans="1:11" ht="24" customHeight="1" x14ac:dyDescent="0.15">
      <c r="A52" s="5">
        <v>138</v>
      </c>
      <c r="B52" s="5" t="s">
        <v>180</v>
      </c>
      <c r="C52" s="13" t="s">
        <v>181</v>
      </c>
      <c r="D52" s="9" t="s">
        <v>182</v>
      </c>
      <c r="E52" s="6" t="s">
        <v>89</v>
      </c>
      <c r="F52" s="5">
        <v>4</v>
      </c>
      <c r="G52" s="5">
        <v>6.5</v>
      </c>
      <c r="H52" s="2">
        <f t="shared" si="1"/>
        <v>26</v>
      </c>
      <c r="I52" s="6">
        <v>26</v>
      </c>
      <c r="J52" s="14" t="s">
        <v>183</v>
      </c>
      <c r="K52" s="7">
        <v>7.3840000000000003E-2</v>
      </c>
    </row>
    <row r="53" spans="1:11" ht="24" customHeight="1" x14ac:dyDescent="0.15">
      <c r="A53" s="5">
        <v>139</v>
      </c>
      <c r="B53" s="5" t="s">
        <v>184</v>
      </c>
      <c r="C53" s="13" t="s">
        <v>185</v>
      </c>
      <c r="D53" s="9" t="s">
        <v>186</v>
      </c>
      <c r="E53" s="6" t="s">
        <v>89</v>
      </c>
      <c r="F53" s="5">
        <v>2</v>
      </c>
      <c r="G53" s="5">
        <v>7</v>
      </c>
      <c r="H53" s="2">
        <f t="shared" si="1"/>
        <v>14</v>
      </c>
      <c r="I53" s="6">
        <v>14</v>
      </c>
      <c r="J53" s="14" t="s">
        <v>187</v>
      </c>
      <c r="K53" s="7">
        <v>3.9649999999999998E-2</v>
      </c>
    </row>
    <row r="54" spans="1:11" ht="24" customHeight="1" x14ac:dyDescent="0.15">
      <c r="A54" s="5">
        <v>140</v>
      </c>
      <c r="B54" s="5" t="s">
        <v>188</v>
      </c>
      <c r="C54" s="13" t="s">
        <v>189</v>
      </c>
      <c r="D54" s="9" t="s">
        <v>190</v>
      </c>
      <c r="E54" s="6" t="s">
        <v>89</v>
      </c>
      <c r="F54" s="5">
        <v>4</v>
      </c>
      <c r="G54" s="5">
        <v>4.8</v>
      </c>
      <c r="H54" s="2">
        <f t="shared" si="1"/>
        <v>19.2</v>
      </c>
      <c r="I54" s="6">
        <v>19.2</v>
      </c>
      <c r="J54" s="14" t="s">
        <v>191</v>
      </c>
      <c r="K54" s="7">
        <v>5.4210000000000001E-2</v>
      </c>
    </row>
    <row r="55" spans="1:11" ht="24" customHeight="1" x14ac:dyDescent="0.15">
      <c r="A55" s="5">
        <v>141</v>
      </c>
      <c r="B55" s="5" t="s">
        <v>192</v>
      </c>
      <c r="C55" s="13" t="s">
        <v>193</v>
      </c>
      <c r="D55" s="9" t="s">
        <v>194</v>
      </c>
      <c r="E55" s="6" t="s">
        <v>89</v>
      </c>
      <c r="F55" s="5">
        <v>4</v>
      </c>
      <c r="G55" s="5">
        <v>5.5</v>
      </c>
      <c r="H55" s="2">
        <f t="shared" si="1"/>
        <v>22</v>
      </c>
      <c r="I55" s="6">
        <v>22</v>
      </c>
      <c r="J55" s="14" t="s">
        <v>195</v>
      </c>
      <c r="K55" s="7">
        <v>6.2269999999999999E-2</v>
      </c>
    </row>
    <row r="56" spans="1:11" ht="24" customHeight="1" x14ac:dyDescent="0.15">
      <c r="A56" s="5">
        <v>142</v>
      </c>
      <c r="B56" s="5" t="s">
        <v>196</v>
      </c>
      <c r="C56" s="13" t="s">
        <v>197</v>
      </c>
      <c r="D56" s="9" t="s">
        <v>198</v>
      </c>
      <c r="E56" s="6" t="s">
        <v>89</v>
      </c>
      <c r="F56" s="5">
        <v>14</v>
      </c>
      <c r="G56" s="5">
        <v>6.9</v>
      </c>
      <c r="H56" s="2">
        <f t="shared" si="1"/>
        <v>96.600000000000009</v>
      </c>
      <c r="I56" s="6">
        <v>96.600000000000009</v>
      </c>
      <c r="J56" s="14" t="s">
        <v>199</v>
      </c>
      <c r="K56" s="7">
        <v>0.27209</v>
      </c>
    </row>
    <row r="57" spans="1:11" ht="24" customHeight="1" x14ac:dyDescent="0.15">
      <c r="A57" s="5">
        <v>143</v>
      </c>
      <c r="B57" s="5" t="s">
        <v>200</v>
      </c>
      <c r="C57" s="13" t="s">
        <v>201</v>
      </c>
      <c r="D57" s="9" t="s">
        <v>202</v>
      </c>
      <c r="E57" s="6" t="s">
        <v>89</v>
      </c>
      <c r="F57" s="5">
        <v>26</v>
      </c>
      <c r="G57" s="5">
        <v>7.4</v>
      </c>
      <c r="H57" s="2">
        <f t="shared" si="1"/>
        <v>192.4</v>
      </c>
      <c r="I57" s="6">
        <v>192.4</v>
      </c>
      <c r="J57" s="14" t="s">
        <v>203</v>
      </c>
      <c r="K57" s="7">
        <v>0.54755999999999994</v>
      </c>
    </row>
    <row r="58" spans="1:11" ht="24" customHeight="1" x14ac:dyDescent="0.15">
      <c r="A58" s="5">
        <v>144</v>
      </c>
      <c r="B58" s="5" t="s">
        <v>204</v>
      </c>
      <c r="C58" s="13" t="s">
        <v>205</v>
      </c>
      <c r="D58" s="9" t="s">
        <v>206</v>
      </c>
      <c r="E58" s="6" t="s">
        <v>89</v>
      </c>
      <c r="F58" s="5">
        <v>52</v>
      </c>
      <c r="G58" s="5">
        <v>6.3</v>
      </c>
      <c r="H58" s="2">
        <f t="shared" si="1"/>
        <v>327.59999999999997</v>
      </c>
      <c r="I58" s="6">
        <v>327.59999999999997</v>
      </c>
      <c r="J58" s="14" t="s">
        <v>207</v>
      </c>
      <c r="K58" s="7">
        <v>0.92611999999999994</v>
      </c>
    </row>
    <row r="59" spans="1:11" ht="24" customHeight="1" x14ac:dyDescent="0.15">
      <c r="A59" s="5">
        <v>145</v>
      </c>
      <c r="B59" s="5" t="s">
        <v>208</v>
      </c>
      <c r="C59" s="13" t="s">
        <v>209</v>
      </c>
      <c r="D59" s="9" t="s">
        <v>210</v>
      </c>
      <c r="E59" s="6" t="s">
        <v>89</v>
      </c>
      <c r="F59" s="5">
        <v>24</v>
      </c>
      <c r="G59" s="5">
        <v>5.7</v>
      </c>
      <c r="H59" s="2">
        <f t="shared" si="1"/>
        <v>136.80000000000001</v>
      </c>
      <c r="I59" s="6">
        <v>136.80000000000001</v>
      </c>
      <c r="J59" s="14" t="s">
        <v>211</v>
      </c>
      <c r="K59" s="7">
        <v>0.38844000000000001</v>
      </c>
    </row>
    <row r="60" spans="1:11" ht="24" customHeight="1" x14ac:dyDescent="0.15">
      <c r="A60" s="5">
        <v>146</v>
      </c>
      <c r="B60" s="5" t="s">
        <v>212</v>
      </c>
      <c r="C60" s="13" t="s">
        <v>213</v>
      </c>
      <c r="D60" s="9" t="s">
        <v>214</v>
      </c>
      <c r="E60" s="6" t="s">
        <v>89</v>
      </c>
      <c r="F60" s="5">
        <v>24</v>
      </c>
      <c r="G60" s="5">
        <v>4.8</v>
      </c>
      <c r="H60" s="2">
        <f t="shared" si="1"/>
        <v>115.19999999999999</v>
      </c>
      <c r="I60" s="6">
        <v>115.19999999999999</v>
      </c>
      <c r="J60" s="14" t="s">
        <v>215</v>
      </c>
      <c r="K60" s="7">
        <v>0.32447999999999999</v>
      </c>
    </row>
    <row r="61" spans="1:11" ht="24" customHeight="1" x14ac:dyDescent="0.15">
      <c r="A61" s="5">
        <v>147</v>
      </c>
      <c r="B61" s="5" t="s">
        <v>216</v>
      </c>
      <c r="C61" s="13" t="s">
        <v>217</v>
      </c>
      <c r="D61" s="9" t="s">
        <v>218</v>
      </c>
      <c r="E61" s="6" t="s">
        <v>89</v>
      </c>
      <c r="F61" s="5">
        <v>8</v>
      </c>
      <c r="G61" s="5">
        <v>7.1</v>
      </c>
      <c r="H61" s="2">
        <f t="shared" si="1"/>
        <v>56.8</v>
      </c>
      <c r="I61" s="6">
        <v>56.8</v>
      </c>
      <c r="J61" s="14" t="s">
        <v>219</v>
      </c>
      <c r="K61" s="7">
        <v>0.16067999999999999</v>
      </c>
    </row>
    <row r="62" spans="1:11" ht="24" customHeight="1" x14ac:dyDescent="0.15">
      <c r="A62" s="5">
        <v>148</v>
      </c>
      <c r="B62" s="5" t="s">
        <v>220</v>
      </c>
      <c r="C62" s="13" t="s">
        <v>221</v>
      </c>
      <c r="D62" s="9" t="s">
        <v>222</v>
      </c>
      <c r="E62" s="6" t="s">
        <v>89</v>
      </c>
      <c r="F62" s="5">
        <v>11</v>
      </c>
      <c r="G62" s="5">
        <v>7.8</v>
      </c>
      <c r="H62" s="2">
        <f t="shared" si="1"/>
        <v>85.8</v>
      </c>
      <c r="I62" s="6">
        <v>85.8</v>
      </c>
      <c r="J62" s="14" t="s">
        <v>223</v>
      </c>
      <c r="K62" s="7">
        <v>0.24238499999999999</v>
      </c>
    </row>
    <row r="63" spans="1:11" ht="24" customHeight="1" x14ac:dyDescent="0.15">
      <c r="A63" s="5">
        <v>149</v>
      </c>
      <c r="B63" s="5" t="s">
        <v>224</v>
      </c>
      <c r="C63" s="13" t="s">
        <v>225</v>
      </c>
      <c r="D63" s="9" t="s">
        <v>226</v>
      </c>
      <c r="E63" s="6" t="s">
        <v>89</v>
      </c>
      <c r="F63" s="5">
        <v>14</v>
      </c>
      <c r="G63" s="5">
        <v>5.9</v>
      </c>
      <c r="H63" s="2">
        <f t="shared" si="1"/>
        <v>82.600000000000009</v>
      </c>
      <c r="I63" s="6">
        <v>82.600000000000009</v>
      </c>
      <c r="J63" s="14" t="s">
        <v>227</v>
      </c>
      <c r="K63" s="7">
        <v>0.23568999999999998</v>
      </c>
    </row>
    <row r="64" spans="1:11" ht="24" customHeight="1" x14ac:dyDescent="0.15">
      <c r="A64" s="5">
        <v>150</v>
      </c>
      <c r="B64" s="5" t="s">
        <v>228</v>
      </c>
      <c r="C64" s="13" t="s">
        <v>229</v>
      </c>
      <c r="D64" s="9" t="s">
        <v>230</v>
      </c>
      <c r="E64" s="6" t="s">
        <v>89</v>
      </c>
      <c r="F64" s="5">
        <v>1</v>
      </c>
      <c r="G64" s="5">
        <v>3.4</v>
      </c>
      <c r="H64" s="2">
        <f t="shared" si="1"/>
        <v>3.4</v>
      </c>
      <c r="I64" s="6">
        <v>3.4</v>
      </c>
      <c r="J64" s="14" t="s">
        <v>231</v>
      </c>
      <c r="K64" s="7">
        <v>9.6849999999999992E-3</v>
      </c>
    </row>
    <row r="65" spans="1:11" ht="24" customHeight="1" x14ac:dyDescent="0.15">
      <c r="A65" s="5">
        <v>151</v>
      </c>
      <c r="B65" s="5" t="s">
        <v>232</v>
      </c>
      <c r="C65" s="13" t="s">
        <v>233</v>
      </c>
      <c r="D65" s="9" t="s">
        <v>234</v>
      </c>
      <c r="E65" s="6" t="s">
        <v>89</v>
      </c>
      <c r="F65" s="5">
        <v>2</v>
      </c>
      <c r="G65" s="5">
        <v>5</v>
      </c>
      <c r="H65" s="2">
        <f t="shared" si="1"/>
        <v>10</v>
      </c>
      <c r="I65" s="6">
        <v>10</v>
      </c>
      <c r="J65" s="14" t="s">
        <v>235</v>
      </c>
      <c r="K65" s="7">
        <v>2.8469999999999999E-2</v>
      </c>
    </row>
    <row r="66" spans="1:11" ht="24" customHeight="1" x14ac:dyDescent="0.15">
      <c r="A66" s="5">
        <v>152</v>
      </c>
      <c r="B66" s="5" t="s">
        <v>236</v>
      </c>
      <c r="C66" s="13" t="s">
        <v>237</v>
      </c>
      <c r="D66" s="9" t="s">
        <v>238</v>
      </c>
      <c r="E66" s="6" t="s">
        <v>89</v>
      </c>
      <c r="F66" s="5">
        <v>2</v>
      </c>
      <c r="G66" s="5">
        <v>5.4</v>
      </c>
      <c r="H66" s="2">
        <f t="shared" si="1"/>
        <v>10.8</v>
      </c>
      <c r="I66" s="6">
        <v>10.8</v>
      </c>
      <c r="J66" s="14" t="s">
        <v>239</v>
      </c>
      <c r="K66" s="7">
        <v>3.0550000000000001E-2</v>
      </c>
    </row>
    <row r="67" spans="1:11" ht="24" customHeight="1" x14ac:dyDescent="0.15">
      <c r="A67" s="5">
        <v>153</v>
      </c>
      <c r="B67" s="5" t="s">
        <v>240</v>
      </c>
      <c r="C67" s="13" t="s">
        <v>241</v>
      </c>
      <c r="D67" s="9" t="s">
        <v>242</v>
      </c>
      <c r="E67" s="6" t="s">
        <v>89</v>
      </c>
      <c r="F67" s="5">
        <v>32</v>
      </c>
      <c r="G67" s="5">
        <v>8.8000000000000007</v>
      </c>
      <c r="H67" s="2">
        <f t="shared" si="1"/>
        <v>281.60000000000002</v>
      </c>
      <c r="I67" s="6">
        <v>281.60000000000002</v>
      </c>
      <c r="J67" s="14" t="s">
        <v>243</v>
      </c>
      <c r="K67" s="7">
        <v>0.80079999999999996</v>
      </c>
    </row>
    <row r="68" spans="1:11" ht="24" customHeight="1" x14ac:dyDescent="0.15">
      <c r="A68" s="5">
        <v>154</v>
      </c>
      <c r="B68" s="5" t="s">
        <v>244</v>
      </c>
      <c r="C68" s="13" t="s">
        <v>245</v>
      </c>
      <c r="D68" s="9" t="s">
        <v>246</v>
      </c>
      <c r="E68" s="6" t="s">
        <v>89</v>
      </c>
      <c r="F68" s="5">
        <v>1</v>
      </c>
      <c r="G68" s="5">
        <v>6.4</v>
      </c>
      <c r="H68" s="2">
        <f t="shared" si="1"/>
        <v>6.4</v>
      </c>
      <c r="I68" s="6">
        <v>6.4</v>
      </c>
      <c r="J68" s="14" t="s">
        <v>247</v>
      </c>
      <c r="K68" s="7">
        <v>1.8134999999999998E-2</v>
      </c>
    </row>
    <row r="69" spans="1:11" ht="24" customHeight="1" x14ac:dyDescent="0.15">
      <c r="A69" s="5">
        <v>155</v>
      </c>
      <c r="B69" s="5" t="s">
        <v>248</v>
      </c>
      <c r="C69" s="13" t="s">
        <v>249</v>
      </c>
      <c r="D69" s="9" t="s">
        <v>250</v>
      </c>
      <c r="E69" s="6" t="s">
        <v>89</v>
      </c>
      <c r="F69" s="5">
        <v>3</v>
      </c>
      <c r="G69" s="5">
        <v>8.6</v>
      </c>
      <c r="H69" s="2">
        <f t="shared" si="1"/>
        <v>25.799999999999997</v>
      </c>
      <c r="I69" s="6">
        <v>25.799999999999997</v>
      </c>
      <c r="J69" s="14" t="s">
        <v>251</v>
      </c>
      <c r="K69" s="7">
        <v>7.3124999999999996E-2</v>
      </c>
    </row>
    <row r="70" spans="1:11" ht="24" customHeight="1" x14ac:dyDescent="0.15">
      <c r="A70" s="5">
        <v>156</v>
      </c>
      <c r="B70" s="5" t="s">
        <v>252</v>
      </c>
      <c r="C70" s="13" t="s">
        <v>253</v>
      </c>
      <c r="D70" s="9" t="s">
        <v>254</v>
      </c>
      <c r="E70" s="6" t="s">
        <v>89</v>
      </c>
      <c r="F70" s="5">
        <v>1</v>
      </c>
      <c r="G70" s="5">
        <v>4.7</v>
      </c>
      <c r="H70" s="2">
        <f t="shared" si="1"/>
        <v>4.7</v>
      </c>
      <c r="I70" s="6">
        <v>4.7</v>
      </c>
      <c r="J70" s="14" t="s">
        <v>255</v>
      </c>
      <c r="K70" s="7">
        <v>1.3325E-2</v>
      </c>
    </row>
    <row r="71" spans="1:11" ht="24" customHeight="1" x14ac:dyDescent="0.15">
      <c r="A71" s="5">
        <v>157</v>
      </c>
      <c r="B71" s="5" t="s">
        <v>256</v>
      </c>
      <c r="C71" s="13" t="s">
        <v>257</v>
      </c>
      <c r="D71" s="9" t="s">
        <v>258</v>
      </c>
      <c r="E71" s="6" t="s">
        <v>89</v>
      </c>
      <c r="F71" s="5">
        <v>2</v>
      </c>
      <c r="G71" s="5">
        <v>3.3</v>
      </c>
      <c r="H71" s="2">
        <f t="shared" si="1"/>
        <v>6.6</v>
      </c>
      <c r="I71" s="6">
        <v>6.6</v>
      </c>
      <c r="J71" s="14" t="s">
        <v>259</v>
      </c>
      <c r="K71" s="7">
        <v>1.8849999999999999E-2</v>
      </c>
    </row>
    <row r="72" spans="1:11" ht="24" customHeight="1" x14ac:dyDescent="0.15">
      <c r="A72" s="5">
        <v>158</v>
      </c>
      <c r="B72" s="5" t="s">
        <v>260</v>
      </c>
      <c r="C72" s="13" t="s">
        <v>261</v>
      </c>
      <c r="D72" s="9" t="s">
        <v>262</v>
      </c>
      <c r="E72" s="6" t="s">
        <v>89</v>
      </c>
      <c r="F72" s="5">
        <v>1</v>
      </c>
      <c r="G72" s="5">
        <v>3.4</v>
      </c>
      <c r="H72" s="2">
        <f t="shared" si="1"/>
        <v>3.4</v>
      </c>
      <c r="I72" s="6">
        <v>3.4</v>
      </c>
      <c r="J72" s="14" t="s">
        <v>263</v>
      </c>
      <c r="K72" s="7">
        <v>9.75E-3</v>
      </c>
    </row>
    <row r="73" spans="1:11" ht="24" customHeight="1" x14ac:dyDescent="0.15">
      <c r="A73" s="5">
        <v>159</v>
      </c>
      <c r="B73" s="5" t="s">
        <v>264</v>
      </c>
      <c r="C73" s="13" t="s">
        <v>265</v>
      </c>
      <c r="D73" s="9" t="s">
        <v>266</v>
      </c>
      <c r="E73" s="6" t="s">
        <v>89</v>
      </c>
      <c r="F73" s="5">
        <v>4</v>
      </c>
      <c r="G73" s="5">
        <v>5.9</v>
      </c>
      <c r="H73" s="2">
        <f t="shared" si="1"/>
        <v>23.6</v>
      </c>
      <c r="I73" s="6">
        <v>23.6</v>
      </c>
      <c r="J73" s="14" t="s">
        <v>267</v>
      </c>
      <c r="K73" s="7">
        <v>6.6689999999999999E-2</v>
      </c>
    </row>
    <row r="74" spans="1:11" ht="24" customHeight="1" x14ac:dyDescent="0.15">
      <c r="A74" s="5">
        <v>160</v>
      </c>
      <c r="B74" s="5" t="s">
        <v>268</v>
      </c>
      <c r="C74" s="13" t="s">
        <v>269</v>
      </c>
      <c r="D74" s="9" t="s">
        <v>270</v>
      </c>
      <c r="E74" s="6" t="s">
        <v>89</v>
      </c>
      <c r="F74" s="5">
        <v>16</v>
      </c>
      <c r="G74" s="5">
        <v>1.6</v>
      </c>
      <c r="H74" s="2">
        <f t="shared" si="1"/>
        <v>25.6</v>
      </c>
      <c r="I74" s="6">
        <v>25.6</v>
      </c>
      <c r="J74" s="14" t="s">
        <v>271</v>
      </c>
      <c r="K74" s="7">
        <v>7.2800000000000004E-2</v>
      </c>
    </row>
    <row r="75" spans="1:11" ht="24" customHeight="1" x14ac:dyDescent="0.15">
      <c r="A75" s="5">
        <v>161</v>
      </c>
      <c r="B75" s="5" t="s">
        <v>272</v>
      </c>
      <c r="C75" s="13" t="s">
        <v>273</v>
      </c>
      <c r="D75" s="9" t="s">
        <v>274</v>
      </c>
      <c r="E75" s="6" t="s">
        <v>89</v>
      </c>
      <c r="F75" s="5">
        <v>8</v>
      </c>
      <c r="G75" s="5">
        <v>0.8</v>
      </c>
      <c r="H75" s="2">
        <f t="shared" si="1"/>
        <v>6.4</v>
      </c>
      <c r="I75" s="6">
        <v>6.4</v>
      </c>
      <c r="J75" s="14" t="s">
        <v>275</v>
      </c>
      <c r="K75" s="7">
        <v>1.8200000000000001E-2</v>
      </c>
    </row>
    <row r="76" spans="1:11" ht="24" customHeight="1" x14ac:dyDescent="0.15">
      <c r="A76" s="5">
        <v>162</v>
      </c>
      <c r="B76" s="5" t="s">
        <v>276</v>
      </c>
      <c r="C76" s="13" t="s">
        <v>277</v>
      </c>
      <c r="D76" s="9" t="s">
        <v>278</v>
      </c>
      <c r="E76" s="6" t="s">
        <v>89</v>
      </c>
      <c r="F76" s="5">
        <v>8</v>
      </c>
      <c r="G76" s="5">
        <v>9.4</v>
      </c>
      <c r="H76" s="2">
        <f t="shared" si="1"/>
        <v>75.2</v>
      </c>
      <c r="I76" s="6">
        <v>75.2</v>
      </c>
      <c r="J76" s="14" t="s">
        <v>279</v>
      </c>
      <c r="K76" s="7">
        <v>0.2132</v>
      </c>
    </row>
    <row r="77" spans="1:11" ht="24" customHeight="1" x14ac:dyDescent="0.15">
      <c r="A77" s="5">
        <v>163</v>
      </c>
      <c r="B77" s="5" t="s">
        <v>280</v>
      </c>
      <c r="C77" s="13" t="s">
        <v>281</v>
      </c>
      <c r="D77" s="9" t="s">
        <v>282</v>
      </c>
      <c r="E77" s="6" t="s">
        <v>89</v>
      </c>
      <c r="F77" s="5">
        <v>8</v>
      </c>
      <c r="G77" s="5">
        <v>1.4</v>
      </c>
      <c r="H77" s="2">
        <f t="shared" si="1"/>
        <v>11.2</v>
      </c>
      <c r="I77" s="6">
        <v>11.2</v>
      </c>
      <c r="J77" s="14" t="s">
        <v>283</v>
      </c>
      <c r="K77" s="7">
        <v>3.1199999999999999E-2</v>
      </c>
    </row>
    <row r="78" spans="1:11" ht="24" customHeight="1" x14ac:dyDescent="0.15">
      <c r="A78" s="5">
        <v>164</v>
      </c>
      <c r="B78" s="5" t="s">
        <v>284</v>
      </c>
      <c r="C78" s="13" t="s">
        <v>285</v>
      </c>
      <c r="D78" s="9" t="s">
        <v>286</v>
      </c>
      <c r="E78" s="6" t="s">
        <v>89</v>
      </c>
      <c r="F78" s="5">
        <v>16</v>
      </c>
      <c r="G78" s="5">
        <v>9.1999999999999993</v>
      </c>
      <c r="H78" s="2">
        <f t="shared" si="1"/>
        <v>147.19999999999999</v>
      </c>
      <c r="I78" s="6">
        <v>147.19999999999999</v>
      </c>
      <c r="J78" s="14" t="s">
        <v>287</v>
      </c>
      <c r="K78" s="7">
        <v>0.66144000000000003</v>
      </c>
    </row>
    <row r="79" spans="1:11" ht="24" customHeight="1" x14ac:dyDescent="0.15">
      <c r="A79" s="5">
        <v>165</v>
      </c>
      <c r="B79" s="5" t="s">
        <v>288</v>
      </c>
      <c r="C79" s="13" t="s">
        <v>289</v>
      </c>
      <c r="D79" s="9" t="s">
        <v>290</v>
      </c>
      <c r="E79" s="6" t="s">
        <v>89</v>
      </c>
      <c r="F79" s="5">
        <v>8</v>
      </c>
      <c r="G79" s="5">
        <v>9</v>
      </c>
      <c r="H79" s="2">
        <f t="shared" si="1"/>
        <v>72</v>
      </c>
      <c r="I79" s="6">
        <v>72</v>
      </c>
      <c r="J79" s="14" t="s">
        <v>291</v>
      </c>
      <c r="K79" s="7">
        <v>0.36659999999999998</v>
      </c>
    </row>
    <row r="80" spans="1:11" ht="24" customHeight="1" x14ac:dyDescent="0.15">
      <c r="A80" s="5">
        <v>166</v>
      </c>
      <c r="B80" s="5" t="s">
        <v>292</v>
      </c>
      <c r="C80" s="13" t="s">
        <v>293</v>
      </c>
      <c r="D80" s="9" t="s">
        <v>286</v>
      </c>
      <c r="E80" s="6" t="s">
        <v>89</v>
      </c>
      <c r="F80" s="5">
        <v>16</v>
      </c>
      <c r="G80" s="5">
        <v>12.9</v>
      </c>
      <c r="H80" s="2">
        <f t="shared" si="1"/>
        <v>206.4</v>
      </c>
      <c r="I80" s="6">
        <v>206.4</v>
      </c>
      <c r="J80" s="14" t="s">
        <v>294</v>
      </c>
      <c r="K80" s="7">
        <v>1.3228800000000001</v>
      </c>
    </row>
    <row r="81" spans="1:11" ht="24" customHeight="1" x14ac:dyDescent="0.15">
      <c r="A81" s="5">
        <v>167</v>
      </c>
      <c r="B81" s="5" t="s">
        <v>295</v>
      </c>
      <c r="C81" s="13" t="s">
        <v>296</v>
      </c>
      <c r="D81" s="9" t="s">
        <v>297</v>
      </c>
      <c r="E81" s="6" t="s">
        <v>89</v>
      </c>
      <c r="F81" s="5">
        <v>20</v>
      </c>
      <c r="G81" s="5">
        <v>1.1000000000000001</v>
      </c>
      <c r="H81" s="2">
        <f t="shared" si="1"/>
        <v>22</v>
      </c>
      <c r="I81" s="6">
        <v>22</v>
      </c>
      <c r="J81" s="14" t="s">
        <v>298</v>
      </c>
      <c r="K81" s="7">
        <v>6.5000000000000002E-2</v>
      </c>
    </row>
    <row r="82" spans="1:11" ht="24" customHeight="1" x14ac:dyDescent="0.15">
      <c r="A82" s="5">
        <v>168</v>
      </c>
      <c r="B82" s="5" t="s">
        <v>299</v>
      </c>
      <c r="C82" s="13" t="s">
        <v>300</v>
      </c>
      <c r="D82" s="9" t="s">
        <v>301</v>
      </c>
      <c r="E82" s="6" t="s">
        <v>89</v>
      </c>
      <c r="F82" s="5">
        <v>12</v>
      </c>
      <c r="G82" s="5">
        <v>1.8</v>
      </c>
      <c r="H82" s="2">
        <f t="shared" si="1"/>
        <v>21.6</v>
      </c>
      <c r="I82" s="6">
        <v>21.6</v>
      </c>
      <c r="J82" s="14" t="s">
        <v>302</v>
      </c>
      <c r="K82" s="7">
        <v>6.2399999999999997E-2</v>
      </c>
    </row>
    <row r="83" spans="1:11" ht="24" customHeight="1" x14ac:dyDescent="0.15">
      <c r="A83" s="5">
        <v>169</v>
      </c>
      <c r="B83" s="5" t="s">
        <v>303</v>
      </c>
      <c r="C83" s="13" t="s">
        <v>304</v>
      </c>
      <c r="D83" s="9" t="s">
        <v>305</v>
      </c>
      <c r="E83" s="6" t="s">
        <v>89</v>
      </c>
      <c r="F83" s="5">
        <v>4</v>
      </c>
      <c r="G83" s="5">
        <v>1</v>
      </c>
      <c r="H83" s="2">
        <f t="shared" si="1"/>
        <v>4</v>
      </c>
      <c r="I83" s="6">
        <v>4</v>
      </c>
      <c r="J83" s="14" t="s">
        <v>306</v>
      </c>
      <c r="K83" s="7">
        <v>1.17E-2</v>
      </c>
    </row>
    <row r="84" spans="1:11" ht="24" customHeight="1" x14ac:dyDescent="0.15">
      <c r="A84" s="5">
        <v>170</v>
      </c>
      <c r="B84" s="5" t="s">
        <v>307</v>
      </c>
      <c r="C84" s="13" t="s">
        <v>308</v>
      </c>
      <c r="D84" s="9" t="s">
        <v>309</v>
      </c>
      <c r="E84" s="6" t="s">
        <v>89</v>
      </c>
      <c r="F84" s="5">
        <v>4</v>
      </c>
      <c r="G84" s="5">
        <v>1.2</v>
      </c>
      <c r="H84" s="2">
        <f t="shared" si="1"/>
        <v>4.8</v>
      </c>
      <c r="I84" s="6">
        <v>4.8</v>
      </c>
      <c r="J84" s="14" t="s">
        <v>310</v>
      </c>
      <c r="K84" s="7">
        <v>1.391E-2</v>
      </c>
    </row>
    <row r="85" spans="1:11" ht="24" customHeight="1" x14ac:dyDescent="0.15">
      <c r="A85" s="5">
        <v>171</v>
      </c>
      <c r="B85" s="5" t="s">
        <v>311</v>
      </c>
      <c r="C85" s="13" t="s">
        <v>312</v>
      </c>
      <c r="D85" s="9" t="s">
        <v>313</v>
      </c>
      <c r="E85" s="6" t="s">
        <v>89</v>
      </c>
      <c r="F85" s="5">
        <v>4</v>
      </c>
      <c r="G85" s="5">
        <v>2</v>
      </c>
      <c r="H85" s="2">
        <f t="shared" si="1"/>
        <v>8</v>
      </c>
      <c r="I85" s="6">
        <v>8</v>
      </c>
      <c r="J85" s="14" t="s">
        <v>314</v>
      </c>
      <c r="K85" s="7">
        <v>2.2100000000000002E-2</v>
      </c>
    </row>
    <row r="86" spans="1:11" ht="24" customHeight="1" x14ac:dyDescent="0.15">
      <c r="A86" s="5">
        <v>172</v>
      </c>
      <c r="B86" s="5" t="s">
        <v>315</v>
      </c>
      <c r="C86" s="13" t="s">
        <v>316</v>
      </c>
      <c r="D86" s="9" t="s">
        <v>290</v>
      </c>
      <c r="E86" s="6" t="s">
        <v>89</v>
      </c>
      <c r="F86" s="5">
        <v>8</v>
      </c>
      <c r="G86" s="5">
        <v>12.3</v>
      </c>
      <c r="H86" s="2">
        <f t="shared" si="1"/>
        <v>98.4</v>
      </c>
      <c r="I86" s="6">
        <v>98.4</v>
      </c>
      <c r="J86" s="14" t="s">
        <v>317</v>
      </c>
      <c r="K86" s="7">
        <v>0.65988000000000002</v>
      </c>
    </row>
    <row r="87" spans="1:11" ht="24" customHeight="1" x14ac:dyDescent="0.15">
      <c r="A87" s="5">
        <v>173</v>
      </c>
      <c r="B87" s="5" t="s">
        <v>318</v>
      </c>
      <c r="C87" s="13" t="s">
        <v>319</v>
      </c>
      <c r="D87" s="9" t="s">
        <v>320</v>
      </c>
      <c r="E87" s="6" t="s">
        <v>89</v>
      </c>
      <c r="F87" s="5">
        <v>8</v>
      </c>
      <c r="G87" s="5">
        <v>0.7</v>
      </c>
      <c r="H87" s="2">
        <f t="shared" si="1"/>
        <v>5.6</v>
      </c>
      <c r="I87" s="6">
        <v>5.6</v>
      </c>
      <c r="J87" s="14" t="s">
        <v>321</v>
      </c>
      <c r="K87" s="7">
        <v>1.5599999999999999E-2</v>
      </c>
    </row>
    <row r="88" spans="1:11" ht="24" customHeight="1" x14ac:dyDescent="0.15">
      <c r="A88" s="5">
        <v>174</v>
      </c>
      <c r="B88" s="5" t="s">
        <v>322</v>
      </c>
      <c r="C88" s="13" t="s">
        <v>323</v>
      </c>
      <c r="D88" s="9" t="s">
        <v>324</v>
      </c>
      <c r="E88" s="6" t="s">
        <v>89</v>
      </c>
      <c r="F88" s="5">
        <v>28</v>
      </c>
      <c r="G88" s="5">
        <v>7.5</v>
      </c>
      <c r="H88" s="2">
        <f t="shared" si="1"/>
        <v>210</v>
      </c>
      <c r="I88" s="6">
        <v>210</v>
      </c>
      <c r="J88" s="14" t="s">
        <v>325</v>
      </c>
      <c r="K88" s="7">
        <v>0.59604999999999997</v>
      </c>
    </row>
    <row r="89" spans="1:11" ht="24" customHeight="1" x14ac:dyDescent="0.15">
      <c r="A89" s="5">
        <v>175</v>
      </c>
      <c r="B89" s="5" t="s">
        <v>326</v>
      </c>
      <c r="C89" s="13" t="s">
        <v>327</v>
      </c>
      <c r="D89" s="9" t="s">
        <v>324</v>
      </c>
      <c r="E89" s="6" t="s">
        <v>89</v>
      </c>
      <c r="F89" s="5">
        <v>4</v>
      </c>
      <c r="G89" s="5">
        <v>17.2</v>
      </c>
      <c r="H89" s="2">
        <f t="shared" si="1"/>
        <v>68.8</v>
      </c>
      <c r="I89" s="6">
        <v>68.8</v>
      </c>
      <c r="J89" s="14" t="s">
        <v>328</v>
      </c>
      <c r="K89" s="7">
        <v>0.51090000000000002</v>
      </c>
    </row>
    <row r="90" spans="1:11" ht="24" customHeight="1" x14ac:dyDescent="0.15">
      <c r="A90" s="5">
        <v>176</v>
      </c>
      <c r="B90" s="5" t="s">
        <v>329</v>
      </c>
      <c r="C90" s="13" t="s">
        <v>330</v>
      </c>
      <c r="D90" s="9" t="s">
        <v>242</v>
      </c>
      <c r="E90" s="6" t="s">
        <v>89</v>
      </c>
      <c r="F90" s="5">
        <v>4</v>
      </c>
      <c r="G90" s="5">
        <v>20.2</v>
      </c>
      <c r="H90" s="2">
        <f t="shared" si="1"/>
        <v>80.8</v>
      </c>
      <c r="I90" s="6">
        <v>80.8</v>
      </c>
      <c r="J90" s="14" t="s">
        <v>331</v>
      </c>
      <c r="K90" s="7">
        <v>0.60060000000000002</v>
      </c>
    </row>
    <row r="91" spans="1:11" ht="24" customHeight="1" x14ac:dyDescent="0.15">
      <c r="A91" s="5">
        <v>177</v>
      </c>
      <c r="B91" s="5" t="s">
        <v>332</v>
      </c>
      <c r="C91" s="13" t="s">
        <v>333</v>
      </c>
      <c r="D91" s="9" t="s">
        <v>334</v>
      </c>
      <c r="E91" s="6" t="s">
        <v>89</v>
      </c>
      <c r="F91" s="5">
        <v>44</v>
      </c>
      <c r="G91" s="5">
        <v>7.5</v>
      </c>
      <c r="H91" s="2">
        <f t="shared" si="1"/>
        <v>330</v>
      </c>
      <c r="I91" s="6">
        <v>330</v>
      </c>
      <c r="J91" s="14" t="s">
        <v>335</v>
      </c>
      <c r="K91" s="7">
        <v>0.93236000000000008</v>
      </c>
    </row>
    <row r="92" spans="1:11" ht="24" customHeight="1" x14ac:dyDescent="0.15">
      <c r="A92" s="5">
        <v>178</v>
      </c>
      <c r="B92" s="5" t="s">
        <v>336</v>
      </c>
      <c r="C92" s="13" t="s">
        <v>337</v>
      </c>
      <c r="D92" s="9" t="s">
        <v>338</v>
      </c>
      <c r="E92" s="6" t="s">
        <v>89</v>
      </c>
      <c r="F92" s="5">
        <v>4</v>
      </c>
      <c r="G92" s="5">
        <v>7.7</v>
      </c>
      <c r="H92" s="2">
        <f t="shared" si="1"/>
        <v>30.8</v>
      </c>
      <c r="I92" s="6">
        <v>30.8</v>
      </c>
      <c r="J92" s="14" t="s">
        <v>339</v>
      </c>
      <c r="K92" s="7">
        <v>8.7099999999999997E-2</v>
      </c>
    </row>
    <row r="93" spans="1:11" ht="24" customHeight="1" x14ac:dyDescent="0.15">
      <c r="A93" s="5">
        <v>179</v>
      </c>
      <c r="B93" s="5" t="s">
        <v>340</v>
      </c>
      <c r="C93" s="13" t="s">
        <v>341</v>
      </c>
      <c r="D93" s="9" t="s">
        <v>342</v>
      </c>
      <c r="E93" s="6" t="s">
        <v>89</v>
      </c>
      <c r="F93" s="5">
        <v>10</v>
      </c>
      <c r="G93" s="5">
        <v>8.6999999999999993</v>
      </c>
      <c r="H93" s="2">
        <f t="shared" si="1"/>
        <v>87</v>
      </c>
      <c r="I93" s="6">
        <v>87</v>
      </c>
      <c r="J93" s="14" t="s">
        <v>343</v>
      </c>
      <c r="K93" s="7">
        <v>0.247</v>
      </c>
    </row>
    <row r="94" spans="1:11" ht="24" customHeight="1" x14ac:dyDescent="0.15">
      <c r="A94" s="5">
        <v>180</v>
      </c>
      <c r="B94" s="5" t="s">
        <v>344</v>
      </c>
      <c r="C94" s="13" t="s">
        <v>345</v>
      </c>
      <c r="D94" s="9" t="s">
        <v>346</v>
      </c>
      <c r="E94" s="6" t="s">
        <v>89</v>
      </c>
      <c r="F94" s="5">
        <v>8</v>
      </c>
      <c r="G94" s="5">
        <v>8.4</v>
      </c>
      <c r="H94" s="2">
        <f t="shared" si="1"/>
        <v>67.2</v>
      </c>
      <c r="I94" s="6">
        <v>67.2</v>
      </c>
      <c r="J94" s="14" t="s">
        <v>347</v>
      </c>
      <c r="K94" s="7">
        <v>0.18928</v>
      </c>
    </row>
    <row r="95" spans="1:11" ht="24" customHeight="1" x14ac:dyDescent="0.15">
      <c r="A95" s="5">
        <v>181</v>
      </c>
      <c r="B95" s="5" t="s">
        <v>348</v>
      </c>
      <c r="C95" s="13" t="s">
        <v>349</v>
      </c>
      <c r="D95" s="9" t="s">
        <v>342</v>
      </c>
      <c r="E95" s="6" t="s">
        <v>89</v>
      </c>
      <c r="F95" s="5">
        <v>8</v>
      </c>
      <c r="G95" s="5">
        <v>16.3</v>
      </c>
      <c r="H95" s="2">
        <f t="shared" si="1"/>
        <v>130.4</v>
      </c>
      <c r="I95" s="6">
        <v>130.4</v>
      </c>
      <c r="J95" s="14" t="s">
        <v>350</v>
      </c>
      <c r="K95" s="7">
        <v>0.86943999999999999</v>
      </c>
    </row>
    <row r="96" spans="1:11" ht="24" customHeight="1" x14ac:dyDescent="0.15">
      <c r="A96" s="5">
        <v>182</v>
      </c>
      <c r="B96" s="5" t="s">
        <v>351</v>
      </c>
      <c r="C96" s="13" t="s">
        <v>352</v>
      </c>
      <c r="D96" s="9" t="s">
        <v>353</v>
      </c>
      <c r="E96" s="6" t="s">
        <v>89</v>
      </c>
      <c r="F96" s="5">
        <v>1</v>
      </c>
      <c r="G96" s="5">
        <v>8.9</v>
      </c>
      <c r="H96" s="2">
        <f t="shared" si="1"/>
        <v>8.9</v>
      </c>
      <c r="I96" s="6">
        <v>8.9</v>
      </c>
      <c r="J96" s="14" t="s">
        <v>354</v>
      </c>
      <c r="K96" s="7">
        <v>2.5350000000000001E-2</v>
      </c>
    </row>
    <row r="97" spans="1:11" ht="24" customHeight="1" x14ac:dyDescent="0.15">
      <c r="A97" s="5">
        <v>183</v>
      </c>
      <c r="B97" s="5" t="s">
        <v>355</v>
      </c>
      <c r="C97" s="13" t="s">
        <v>356</v>
      </c>
      <c r="D97" s="9" t="s">
        <v>357</v>
      </c>
      <c r="E97" s="6" t="s">
        <v>89</v>
      </c>
      <c r="F97" s="5">
        <v>2</v>
      </c>
      <c r="G97" s="5">
        <v>11.7</v>
      </c>
      <c r="H97" s="2">
        <f t="shared" si="1"/>
        <v>23.4</v>
      </c>
      <c r="I97" s="6">
        <v>23.4</v>
      </c>
      <c r="J97" s="14" t="s">
        <v>358</v>
      </c>
      <c r="K97" s="7">
        <v>6.6299999999999998E-2</v>
      </c>
    </row>
    <row r="98" spans="1:11" ht="24" customHeight="1" x14ac:dyDescent="0.15">
      <c r="A98" s="5">
        <v>184</v>
      </c>
      <c r="B98" s="5" t="s">
        <v>359</v>
      </c>
      <c r="C98" s="13" t="s">
        <v>360</v>
      </c>
      <c r="D98" s="9" t="s">
        <v>361</v>
      </c>
      <c r="E98" s="6" t="s">
        <v>89</v>
      </c>
      <c r="F98" s="5">
        <v>1</v>
      </c>
      <c r="G98" s="5">
        <v>6</v>
      </c>
      <c r="H98" s="2">
        <f t="shared" si="1"/>
        <v>6</v>
      </c>
      <c r="I98" s="6">
        <v>6</v>
      </c>
      <c r="J98" s="14" t="s">
        <v>362</v>
      </c>
      <c r="K98" s="7">
        <v>1.6899999999999998E-2</v>
      </c>
    </row>
    <row r="99" spans="1:11" ht="24" customHeight="1" x14ac:dyDescent="0.15">
      <c r="A99" s="5">
        <v>185</v>
      </c>
      <c r="B99" s="5" t="s">
        <v>363</v>
      </c>
      <c r="C99" s="13" t="s">
        <v>364</v>
      </c>
      <c r="D99" s="9" t="s">
        <v>365</v>
      </c>
      <c r="E99" s="6" t="s">
        <v>89</v>
      </c>
      <c r="F99" s="5">
        <v>1</v>
      </c>
      <c r="G99" s="5">
        <v>5.7</v>
      </c>
      <c r="H99" s="2">
        <f t="shared" si="1"/>
        <v>5.7</v>
      </c>
      <c r="I99" s="6">
        <v>5.7</v>
      </c>
      <c r="J99" s="14" t="s">
        <v>366</v>
      </c>
      <c r="K99" s="7">
        <v>1.6250000000000001E-2</v>
      </c>
    </row>
    <row r="100" spans="1:11" s="11" customFormat="1" ht="24" customHeight="1" x14ac:dyDescent="0.15">
      <c r="A100" s="5">
        <v>186</v>
      </c>
      <c r="B100" s="5"/>
      <c r="C100" s="5" t="s">
        <v>367</v>
      </c>
      <c r="D100" s="9" t="s">
        <v>368</v>
      </c>
      <c r="E100" s="5" t="s">
        <v>369</v>
      </c>
      <c r="F100" s="5">
        <v>2400</v>
      </c>
      <c r="G100" s="5"/>
      <c r="H100" s="15">
        <f>10.1*1200</f>
        <v>12120</v>
      </c>
      <c r="I100" s="27"/>
      <c r="J100" s="27"/>
      <c r="K100" s="26">
        <v>8.8000000000000007</v>
      </c>
    </row>
    <row r="101" spans="1:11" s="11" customFormat="1" ht="24" customHeight="1" x14ac:dyDescent="0.15">
      <c r="A101" s="5">
        <v>187</v>
      </c>
      <c r="B101" s="5"/>
      <c r="C101" s="5" t="s">
        <v>370</v>
      </c>
      <c r="D101" s="9" t="s">
        <v>371</v>
      </c>
      <c r="E101" s="5" t="s">
        <v>369</v>
      </c>
      <c r="F101" s="5">
        <v>680</v>
      </c>
      <c r="G101" s="5"/>
      <c r="H101" s="15">
        <f>9.62*340</f>
        <v>3270.7999999999997</v>
      </c>
      <c r="I101" s="30">
        <v>20794.8</v>
      </c>
      <c r="J101" s="28"/>
      <c r="K101" s="26"/>
    </row>
    <row r="102" spans="1:11" s="11" customFormat="1" ht="24" customHeight="1" x14ac:dyDescent="0.15">
      <c r="A102" s="5">
        <v>188</v>
      </c>
      <c r="B102" s="5"/>
      <c r="C102" s="5" t="s">
        <v>372</v>
      </c>
      <c r="D102" s="9" t="s">
        <v>373</v>
      </c>
      <c r="E102" s="5" t="s">
        <v>369</v>
      </c>
      <c r="F102" s="5">
        <v>70</v>
      </c>
      <c r="G102" s="5"/>
      <c r="H102" s="15">
        <f>31*70</f>
        <v>2170</v>
      </c>
      <c r="I102" s="28"/>
      <c r="J102" s="28"/>
      <c r="K102" s="26"/>
    </row>
    <row r="103" spans="1:11" s="11" customFormat="1" ht="24" customHeight="1" x14ac:dyDescent="0.15">
      <c r="A103" s="5">
        <v>189</v>
      </c>
      <c r="B103" s="5"/>
      <c r="C103" s="16" t="s">
        <v>374</v>
      </c>
      <c r="D103" s="9" t="s">
        <v>375</v>
      </c>
      <c r="E103" s="5" t="s">
        <v>369</v>
      </c>
      <c r="F103" s="5">
        <v>22</v>
      </c>
      <c r="G103" s="5"/>
      <c r="H103" s="15">
        <f>33*22</f>
        <v>726</v>
      </c>
      <c r="I103" s="29"/>
      <c r="J103" s="29"/>
      <c r="K103" s="26"/>
    </row>
    <row r="104" spans="1:11" ht="24" customHeight="1" x14ac:dyDescent="0.15">
      <c r="A104" s="17"/>
      <c r="B104" s="18"/>
      <c r="C104" s="17"/>
      <c r="D104" s="23" t="s">
        <v>376</v>
      </c>
      <c r="E104" s="17"/>
      <c r="F104" s="17"/>
      <c r="G104" s="17"/>
      <c r="H104" s="19">
        <f>SUM(H3:H103)</f>
        <v>352031.68</v>
      </c>
      <c r="I104" s="19">
        <f>SUM(I3:I103)</f>
        <v>354539.68</v>
      </c>
      <c r="J104" s="19"/>
      <c r="K104" s="19">
        <f>SUM(K3:K103)</f>
        <v>426.35634740000017</v>
      </c>
    </row>
  </sheetData>
  <mergeCells count="2">
    <mergeCell ref="A1:K1"/>
    <mergeCell ref="K100:K10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第二批改集装箱装运构件清单</vt:lpstr>
      <vt:lpstr>第二批改集装箱装运构件清单!Print_Titles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2023-10-08T00:52:49Z</dcterms:created>
  <dcterms:modified xsi:type="dcterms:W3CDTF">2023-10-08T01:47:01Z</dcterms:modified>
</cp:coreProperties>
</file>