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地砖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<sst xmlns="http://schemas.openxmlformats.org/spreadsheetml/2006/main" count="101" uniqueCount="38">
  <si>
    <t>电解区域地面及吊顶施工面积</t>
  </si>
  <si>
    <t>净液区域地面及吊顶施工面积</t>
  </si>
  <si>
    <t>序号</t>
  </si>
  <si>
    <t>结构名称</t>
  </si>
  <si>
    <t>施工部位</t>
  </si>
  <si>
    <t>面积（㎡）</t>
  </si>
  <si>
    <t>型号规格</t>
  </si>
  <si>
    <t>参考图片</t>
  </si>
  <si>
    <t>厕所</t>
  </si>
  <si>
    <t>防滑地砖</t>
  </si>
  <si>
    <t>灰色仿大理石防滑砖
600*600*9mm</t>
  </si>
  <si>
    <t>墙砖</t>
  </si>
  <si>
    <t>浅灰色仿大理石墙砖
600*300*9mm</t>
  </si>
  <si>
    <t>工具间</t>
  </si>
  <si>
    <t>地砖</t>
  </si>
  <si>
    <t>灰色仿大理石地砖
600*1200*9mm</t>
  </si>
  <si>
    <t>办公室、排烟通道、走廊</t>
  </si>
  <si>
    <t>踢脚线（高120mm）</t>
  </si>
  <si>
    <t>排班室</t>
  </si>
  <si>
    <t>楼梯</t>
  </si>
  <si>
    <t>灰色仿大理石地砖600*1200*9mm</t>
  </si>
  <si>
    <t>配电室及变频室</t>
  </si>
  <si>
    <t>米白色仿大理石地砖
600*600*9mm</t>
  </si>
  <si>
    <t>电解及净液连廊</t>
  </si>
  <si>
    <t>码头运输及计量区域地面施工面积</t>
  </si>
  <si>
    <t>检斤站</t>
  </si>
  <si>
    <t>楼梯间</t>
  </si>
  <si>
    <t>烘干室、制样室、
前室</t>
  </si>
  <si>
    <t>踢脚线
（高120mm）</t>
  </si>
  <si>
    <t>尾部转运站</t>
  </si>
  <si>
    <t>配电室</t>
  </si>
  <si>
    <t>精矿库区域地面施工面积</t>
  </si>
  <si>
    <t>卫生间、开水间</t>
  </si>
  <si>
    <t>排班室、办公室</t>
  </si>
  <si>
    <t>合计</t>
  </si>
  <si>
    <t>地砖（㎡）</t>
  </si>
  <si>
    <t>墙砖（㎡）</t>
  </si>
  <si>
    <t>踢脚线（㎡）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</si>
</sst>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96520</xdr:colOff>
      <xdr:row>2</xdr:row>
      <xdr:rowOff>79375</xdr:rowOff>
    </xdr:from>
    <xdr:to>
      <xdr:col>5</xdr:col>
      <xdr:colOff>986790</xdr:colOff>
      <xdr:row>2</xdr:row>
      <xdr:rowOff>859790</xdr:rowOff>
    </xdr:to>
    <xdr:pic>
      <xdr:nvPicPr>
        <xdr:cNvPr id="2" name="图片 1" descr="D:/桌面/图片2/03aa58e8408afa42871616f6d6ddb67.jpg03aa58e8408afa42871616f6d6ddb67"/>
        <xdr:cNvPicPr>
          <a:picLocks noChangeAspect="1"/>
        </xdr:cNvPicPr>
      </xdr:nvPicPr>
      <xdr:blipFill>
        <a:blip r:embed="rId1"/>
        <a:srcRect l="-36" t="4743" r="36" b="4743"/>
        <a:stretch>
          <a:fillRect/>
        </a:stretch>
      </xdr:blipFill>
      <xdr:spPr>
        <a:xfrm flipH="1">
          <a:off x="5871210" y="981075"/>
          <a:ext cx="890270" cy="780415"/>
        </a:xfrm>
        <a:prstGeom prst="rect">
          <a:avLst/>
        </a:prstGeom>
      </xdr:spPr>
    </xdr:pic>
    <xdr:clientData/>
  </xdr:twoCellAnchor>
  <xdr:twoCellAnchor editAs="oneCell">
    <xdr:from>
      <xdr:col>5</xdr:col>
      <xdr:colOff>198120</xdr:colOff>
      <xdr:row>10</xdr:row>
      <xdr:rowOff>53975</xdr:rowOff>
    </xdr:from>
    <xdr:to>
      <xdr:col>5</xdr:col>
      <xdr:colOff>852170</xdr:colOff>
      <xdr:row>10</xdr:row>
      <xdr:rowOff>996950</xdr:rowOff>
    </xdr:to>
    <xdr:pic>
      <xdr:nvPicPr>
        <xdr:cNvPr id="3" name="图片 2" descr="f9863c6dab08b88d20a6f501a93e4f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5972810" y="8499475"/>
          <a:ext cx="654050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4</xdr:row>
      <xdr:rowOff>60960</xdr:rowOff>
    </xdr:from>
    <xdr:to>
      <xdr:col>5</xdr:col>
      <xdr:colOff>847725</xdr:colOff>
      <xdr:row>4</xdr:row>
      <xdr:rowOff>1036955</xdr:rowOff>
    </xdr:to>
    <xdr:pic>
      <xdr:nvPicPr>
        <xdr:cNvPr id="4" name="图片 3" descr="f9863c6dab08b88d20a6f501a93e4f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5946140" y="2943860"/>
          <a:ext cx="676275" cy="975995"/>
        </a:xfrm>
        <a:prstGeom prst="rect">
          <a:avLst/>
        </a:prstGeom>
      </xdr:spPr>
    </xdr:pic>
    <xdr:clientData/>
  </xdr:twoCellAnchor>
  <xdr:twoCellAnchor editAs="oneCell">
    <xdr:from>
      <xdr:col>5</xdr:col>
      <xdr:colOff>97790</xdr:colOff>
      <xdr:row>6</xdr:row>
      <xdr:rowOff>85090</xdr:rowOff>
    </xdr:from>
    <xdr:to>
      <xdr:col>5</xdr:col>
      <xdr:colOff>882650</xdr:colOff>
      <xdr:row>6</xdr:row>
      <xdr:rowOff>1218565</xdr:rowOff>
    </xdr:to>
    <xdr:pic>
      <xdr:nvPicPr>
        <xdr:cNvPr id="5" name="图片 4" descr="f9863c6dab08b88d20a6f501a93e4f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5872480" y="4618990"/>
          <a:ext cx="784860" cy="1133475"/>
        </a:xfrm>
        <a:prstGeom prst="rect">
          <a:avLst/>
        </a:prstGeom>
      </xdr:spPr>
    </xdr:pic>
    <xdr:clientData/>
  </xdr:twoCellAnchor>
  <xdr:twoCellAnchor editAs="oneCell">
    <xdr:from>
      <xdr:col>5</xdr:col>
      <xdr:colOff>103505</xdr:colOff>
      <xdr:row>8</xdr:row>
      <xdr:rowOff>57150</xdr:rowOff>
    </xdr:from>
    <xdr:to>
      <xdr:col>5</xdr:col>
      <xdr:colOff>964565</xdr:colOff>
      <xdr:row>8</xdr:row>
      <xdr:rowOff>1297940</xdr:rowOff>
    </xdr:to>
    <xdr:pic>
      <xdr:nvPicPr>
        <xdr:cNvPr id="6" name="图片 5" descr="D:/桌面/图片2/f4b3830c21cdc9dfbefebc71c7388ab.jpgf4b3830c21cdc9dfbefebc71c7388ab"/>
        <xdr:cNvPicPr>
          <a:picLocks noChangeAspect="1"/>
        </xdr:cNvPicPr>
      </xdr:nvPicPr>
      <xdr:blipFill>
        <a:blip r:embed="rId3"/>
        <a:srcRect l="3626" t="-34" r="3445" b="34"/>
        <a:stretch>
          <a:fillRect/>
        </a:stretch>
      </xdr:blipFill>
      <xdr:spPr>
        <a:xfrm flipH="1">
          <a:off x="5878195" y="6356350"/>
          <a:ext cx="861060" cy="1240790"/>
        </a:xfrm>
        <a:prstGeom prst="rect">
          <a:avLst/>
        </a:prstGeom>
      </xdr:spPr>
    </xdr:pic>
    <xdr:clientData/>
  </xdr:twoCellAnchor>
  <xdr:twoCellAnchor editAs="oneCell">
    <xdr:from>
      <xdr:col>12</xdr:col>
      <xdr:colOff>185420</xdr:colOff>
      <xdr:row>4</xdr:row>
      <xdr:rowOff>45085</xdr:rowOff>
    </xdr:from>
    <xdr:to>
      <xdr:col>12</xdr:col>
      <xdr:colOff>918845</xdr:colOff>
      <xdr:row>4</xdr:row>
      <xdr:rowOff>1103630</xdr:rowOff>
    </xdr:to>
    <xdr:pic>
      <xdr:nvPicPr>
        <xdr:cNvPr id="8" name="图片 7" descr="f9863c6dab08b88d20a6f501a93e4f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13992860" y="2927985"/>
          <a:ext cx="733425" cy="1058545"/>
        </a:xfrm>
        <a:prstGeom prst="rect">
          <a:avLst/>
        </a:prstGeom>
      </xdr:spPr>
    </xdr:pic>
    <xdr:clientData/>
  </xdr:twoCellAnchor>
  <xdr:twoCellAnchor editAs="oneCell">
    <xdr:from>
      <xdr:col>12</xdr:col>
      <xdr:colOff>113030</xdr:colOff>
      <xdr:row>8</xdr:row>
      <xdr:rowOff>71120</xdr:rowOff>
    </xdr:from>
    <xdr:to>
      <xdr:col>12</xdr:col>
      <xdr:colOff>933450</xdr:colOff>
      <xdr:row>8</xdr:row>
      <xdr:rowOff>1254760</xdr:rowOff>
    </xdr:to>
    <xdr:pic>
      <xdr:nvPicPr>
        <xdr:cNvPr id="9" name="图片 8" descr="f9863c6dab08b88d20a6f501a93e4f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13920470" y="6370320"/>
          <a:ext cx="820420" cy="1183640"/>
        </a:xfrm>
        <a:prstGeom prst="rect">
          <a:avLst/>
        </a:prstGeom>
      </xdr:spPr>
    </xdr:pic>
    <xdr:clientData/>
  </xdr:twoCellAnchor>
  <xdr:twoCellAnchor editAs="oneCell">
    <xdr:from>
      <xdr:col>12</xdr:col>
      <xdr:colOff>113665</xdr:colOff>
      <xdr:row>2</xdr:row>
      <xdr:rowOff>107950</xdr:rowOff>
    </xdr:from>
    <xdr:to>
      <xdr:col>12</xdr:col>
      <xdr:colOff>1003935</xdr:colOff>
      <xdr:row>2</xdr:row>
      <xdr:rowOff>888365</xdr:rowOff>
    </xdr:to>
    <xdr:pic>
      <xdr:nvPicPr>
        <xdr:cNvPr id="11" name="图片 10" descr="D:/桌面/图片2/03aa58e8408afa42871616f6d6ddb67.jpg03aa58e8408afa42871616f6d6ddb67"/>
        <xdr:cNvPicPr>
          <a:picLocks noChangeAspect="1"/>
        </xdr:cNvPicPr>
      </xdr:nvPicPr>
      <xdr:blipFill>
        <a:blip r:embed="rId1"/>
        <a:srcRect l="-36" t="4743" r="36" b="4743"/>
        <a:stretch>
          <a:fillRect/>
        </a:stretch>
      </xdr:blipFill>
      <xdr:spPr>
        <a:xfrm flipH="1">
          <a:off x="13921105" y="1009650"/>
          <a:ext cx="890270" cy="780415"/>
        </a:xfrm>
        <a:prstGeom prst="rect">
          <a:avLst/>
        </a:prstGeom>
      </xdr:spPr>
    </xdr:pic>
    <xdr:clientData/>
  </xdr:twoCellAnchor>
  <xdr:twoCellAnchor editAs="oneCell">
    <xdr:from>
      <xdr:col>12</xdr:col>
      <xdr:colOff>185420</xdr:colOff>
      <xdr:row>10</xdr:row>
      <xdr:rowOff>45085</xdr:rowOff>
    </xdr:from>
    <xdr:to>
      <xdr:col>12</xdr:col>
      <xdr:colOff>918845</xdr:colOff>
      <xdr:row>10</xdr:row>
      <xdr:rowOff>1103630</xdr:rowOff>
    </xdr:to>
    <xdr:pic>
      <xdr:nvPicPr>
        <xdr:cNvPr id="7" name="图片 6" descr="f9863c6dab08b88d20a6f501a93e4f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13992860" y="8490585"/>
          <a:ext cx="733425" cy="1058545"/>
        </a:xfrm>
        <a:prstGeom prst="rect">
          <a:avLst/>
        </a:prstGeom>
      </xdr:spPr>
    </xdr:pic>
    <xdr:clientData/>
  </xdr:twoCellAnchor>
  <xdr:twoCellAnchor editAs="oneCell">
    <xdr:from>
      <xdr:col>12</xdr:col>
      <xdr:colOff>113030</xdr:colOff>
      <xdr:row>6</xdr:row>
      <xdr:rowOff>71120</xdr:rowOff>
    </xdr:from>
    <xdr:to>
      <xdr:col>12</xdr:col>
      <xdr:colOff>933450</xdr:colOff>
      <xdr:row>6</xdr:row>
      <xdr:rowOff>1254760</xdr:rowOff>
    </xdr:to>
    <xdr:pic>
      <xdr:nvPicPr>
        <xdr:cNvPr id="12" name="图片 11" descr="f9863c6dab08b88d20a6f501a93e4f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13920470" y="4605020"/>
          <a:ext cx="820420" cy="1183640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</xdr:colOff>
      <xdr:row>16</xdr:row>
      <xdr:rowOff>58420</xdr:rowOff>
    </xdr:from>
    <xdr:to>
      <xdr:col>5</xdr:col>
      <xdr:colOff>884555</xdr:colOff>
      <xdr:row>16</xdr:row>
      <xdr:rowOff>875030</xdr:rowOff>
    </xdr:to>
    <xdr:pic>
      <xdr:nvPicPr>
        <xdr:cNvPr id="15" name="图片 14" descr="D:/桌面/图片2/f4b3830c21cdc9dfbefebc71c7388ab.jpgf4b3830c21cdc9dfbefebc71c7388ab"/>
        <xdr:cNvPicPr>
          <a:picLocks noChangeAspect="1"/>
        </xdr:cNvPicPr>
      </xdr:nvPicPr>
      <xdr:blipFill>
        <a:blip r:embed="rId3"/>
        <a:srcRect l="3626" t="-34" r="3445" b="34"/>
        <a:stretch>
          <a:fillRect/>
        </a:stretch>
      </xdr:blipFill>
      <xdr:spPr>
        <a:xfrm flipH="1">
          <a:off x="5828030" y="12669520"/>
          <a:ext cx="831215" cy="816610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</xdr:colOff>
      <xdr:row>17</xdr:row>
      <xdr:rowOff>132080</xdr:rowOff>
    </xdr:from>
    <xdr:to>
      <xdr:col>5</xdr:col>
      <xdr:colOff>882015</xdr:colOff>
      <xdr:row>17</xdr:row>
      <xdr:rowOff>948690</xdr:rowOff>
    </xdr:to>
    <xdr:pic>
      <xdr:nvPicPr>
        <xdr:cNvPr id="16" name="图片 15" descr="D:/桌面/图片2/f4b3830c21cdc9dfbefebc71c7388ab.jpgf4b3830c21cdc9dfbefebc71c7388ab"/>
        <xdr:cNvPicPr>
          <a:picLocks noChangeAspect="1"/>
        </xdr:cNvPicPr>
      </xdr:nvPicPr>
      <xdr:blipFill>
        <a:blip r:embed="rId3"/>
        <a:srcRect l="3626" t="-34" r="3445" b="34"/>
        <a:stretch>
          <a:fillRect/>
        </a:stretch>
      </xdr:blipFill>
      <xdr:spPr>
        <a:xfrm flipH="1">
          <a:off x="5825490" y="13771880"/>
          <a:ext cx="831215" cy="816610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</xdr:colOff>
      <xdr:row>19</xdr:row>
      <xdr:rowOff>58420</xdr:rowOff>
    </xdr:from>
    <xdr:to>
      <xdr:col>5</xdr:col>
      <xdr:colOff>884555</xdr:colOff>
      <xdr:row>19</xdr:row>
      <xdr:rowOff>875030</xdr:rowOff>
    </xdr:to>
    <xdr:pic>
      <xdr:nvPicPr>
        <xdr:cNvPr id="17" name="图片 16" descr="D:/桌面/图片2/f4b3830c21cdc9dfbefebc71c7388ab.jpgf4b3830c21cdc9dfbefebc71c7388ab"/>
        <xdr:cNvPicPr>
          <a:picLocks noChangeAspect="1"/>
        </xdr:cNvPicPr>
      </xdr:nvPicPr>
      <xdr:blipFill>
        <a:blip r:embed="rId3"/>
        <a:srcRect l="3626" t="-34" r="3445" b="34"/>
        <a:stretch>
          <a:fillRect/>
        </a:stretch>
      </xdr:blipFill>
      <xdr:spPr>
        <a:xfrm flipH="1">
          <a:off x="5828030" y="15336520"/>
          <a:ext cx="831215" cy="816610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</xdr:colOff>
      <xdr:row>20</xdr:row>
      <xdr:rowOff>132080</xdr:rowOff>
    </xdr:from>
    <xdr:to>
      <xdr:col>5</xdr:col>
      <xdr:colOff>882015</xdr:colOff>
      <xdr:row>20</xdr:row>
      <xdr:rowOff>948690</xdr:rowOff>
    </xdr:to>
    <xdr:pic>
      <xdr:nvPicPr>
        <xdr:cNvPr id="18" name="图片 17" descr="D:/桌面/图片2/f4b3830c21cdc9dfbefebc71c7388ab.jpgf4b3830c21cdc9dfbefebc71c7388ab"/>
        <xdr:cNvPicPr>
          <a:picLocks noChangeAspect="1"/>
        </xdr:cNvPicPr>
      </xdr:nvPicPr>
      <xdr:blipFill>
        <a:blip r:embed="rId3"/>
        <a:srcRect l="3626" t="-34" r="3445" b="34"/>
        <a:stretch>
          <a:fillRect/>
        </a:stretch>
      </xdr:blipFill>
      <xdr:spPr>
        <a:xfrm flipH="1">
          <a:off x="5825490" y="16388080"/>
          <a:ext cx="831215" cy="816610"/>
        </a:xfrm>
        <a:prstGeom prst="rect">
          <a:avLst/>
        </a:prstGeom>
      </xdr:spPr>
    </xdr:pic>
    <xdr:clientData/>
  </xdr:twoCellAnchor>
  <xdr:twoCellAnchor editAs="oneCell">
    <xdr:from>
      <xdr:col>5</xdr:col>
      <xdr:colOff>134620</xdr:colOff>
      <xdr:row>26</xdr:row>
      <xdr:rowOff>79375</xdr:rowOff>
    </xdr:from>
    <xdr:to>
      <xdr:col>5</xdr:col>
      <xdr:colOff>1024890</xdr:colOff>
      <xdr:row>26</xdr:row>
      <xdr:rowOff>859790</xdr:rowOff>
    </xdr:to>
    <xdr:pic>
      <xdr:nvPicPr>
        <xdr:cNvPr id="23" name="图片 22" descr="D:/桌面/图片2/03aa58e8408afa42871616f6d6ddb67.jpg03aa58e8408afa42871616f6d6ddb67"/>
        <xdr:cNvPicPr>
          <a:picLocks noChangeAspect="1"/>
        </xdr:cNvPicPr>
      </xdr:nvPicPr>
      <xdr:blipFill>
        <a:blip r:embed="rId1"/>
        <a:srcRect l="-36" t="4743" r="36" b="4743"/>
        <a:stretch>
          <a:fillRect/>
        </a:stretch>
      </xdr:blipFill>
      <xdr:spPr>
        <a:xfrm flipH="1">
          <a:off x="5909310" y="19357975"/>
          <a:ext cx="890270" cy="78041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28</xdr:row>
      <xdr:rowOff>60960</xdr:rowOff>
    </xdr:from>
    <xdr:to>
      <xdr:col>5</xdr:col>
      <xdr:colOff>847725</xdr:colOff>
      <xdr:row>28</xdr:row>
      <xdr:rowOff>1036955</xdr:rowOff>
    </xdr:to>
    <xdr:pic>
      <xdr:nvPicPr>
        <xdr:cNvPr id="24" name="图片 23" descr="f9863c6dab08b88d20a6f501a93e4f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5946140" y="21460460"/>
          <a:ext cx="676275" cy="975995"/>
        </a:xfrm>
        <a:prstGeom prst="rect">
          <a:avLst/>
        </a:prstGeom>
      </xdr:spPr>
    </xdr:pic>
    <xdr:clientData/>
  </xdr:twoCellAnchor>
  <xdr:twoCellAnchor editAs="oneCell">
    <xdr:from>
      <xdr:col>5</xdr:col>
      <xdr:colOff>90170</xdr:colOff>
      <xdr:row>30</xdr:row>
      <xdr:rowOff>101600</xdr:rowOff>
    </xdr:from>
    <xdr:to>
      <xdr:col>5</xdr:col>
      <xdr:colOff>951230</xdr:colOff>
      <xdr:row>30</xdr:row>
      <xdr:rowOff>1342390</xdr:rowOff>
    </xdr:to>
    <xdr:pic>
      <xdr:nvPicPr>
        <xdr:cNvPr id="28" name="图片 27" descr="D:/桌面/图片2/f4b3830c21cdc9dfbefebc71c7388ab.jpgf4b3830c21cdc9dfbefebc71c7388ab"/>
        <xdr:cNvPicPr>
          <a:picLocks noChangeAspect="1"/>
        </xdr:cNvPicPr>
      </xdr:nvPicPr>
      <xdr:blipFill>
        <a:blip r:embed="rId3"/>
        <a:srcRect l="3626" t="-34" r="3445" b="34"/>
        <a:stretch>
          <a:fillRect/>
        </a:stretch>
      </xdr:blipFill>
      <xdr:spPr>
        <a:xfrm flipH="1">
          <a:off x="5864860" y="23139400"/>
          <a:ext cx="861060" cy="1240790"/>
        </a:xfrm>
        <a:prstGeom prst="rect">
          <a:avLst/>
        </a:prstGeom>
      </xdr:spPr>
    </xdr:pic>
    <xdr:clientData/>
  </xdr:twoCellAnchor>
  <xdr:twoCellAnchor editAs="oneCell">
    <xdr:from>
      <xdr:col>5</xdr:col>
      <xdr:colOff>96520</xdr:colOff>
      <xdr:row>3</xdr:row>
      <xdr:rowOff>117475</xdr:rowOff>
    </xdr:from>
    <xdr:to>
      <xdr:col>5</xdr:col>
      <xdr:colOff>1013460</xdr:colOff>
      <xdr:row>3</xdr:row>
      <xdr:rowOff>922020</xdr:rowOff>
    </xdr:to>
    <xdr:pic>
      <xdr:nvPicPr>
        <xdr:cNvPr id="29" name="图片 28" descr="D:/桌面/图片2/iwEcAqNqcGcDAQTRAtAF0QUABrDsjtEehMUQRgcBBxnwLl0AB9MAAAAAmRX-oQgACaJpbQoAC9IAAm10.jpg_720x720q90.jpgiwEcAqNqcGcDAQTRAtAF0QUABrDsjtEehMUQRgcBBxnwLl0AB9MAAAAAmRX-oQgACaJpbQoAC9IAAm10.jpg_720x720q90"/>
        <xdr:cNvPicPr>
          <a:picLocks noChangeAspect="1"/>
        </xdr:cNvPicPr>
      </xdr:nvPicPr>
      <xdr:blipFill>
        <a:blip r:embed="rId4"/>
        <a:srcRect l="-36" t="25357" r="36" b="25357"/>
        <a:stretch>
          <a:fillRect/>
        </a:stretch>
      </xdr:blipFill>
      <xdr:spPr>
        <a:xfrm flipH="1">
          <a:off x="5871210" y="1946275"/>
          <a:ext cx="916940" cy="804545"/>
        </a:xfrm>
        <a:prstGeom prst="rect">
          <a:avLst/>
        </a:prstGeom>
      </xdr:spPr>
    </xdr:pic>
    <xdr:clientData/>
  </xdr:twoCellAnchor>
  <xdr:twoCellAnchor editAs="oneCell">
    <xdr:from>
      <xdr:col>12</xdr:col>
      <xdr:colOff>96520</xdr:colOff>
      <xdr:row>3</xdr:row>
      <xdr:rowOff>117475</xdr:rowOff>
    </xdr:from>
    <xdr:to>
      <xdr:col>12</xdr:col>
      <xdr:colOff>986790</xdr:colOff>
      <xdr:row>3</xdr:row>
      <xdr:rowOff>897890</xdr:rowOff>
    </xdr:to>
    <xdr:pic>
      <xdr:nvPicPr>
        <xdr:cNvPr id="30" name="图片 29" descr="D:/桌面/图片2/iwEcAqNqcGcDAQTRAtAF0QUABrDsjtEehMUQRgcBBxnwLl0AB9MAAAAAmRX-oQgACaJpbQoAC9IAAm10.jpg_720x720q90.jpgiwEcAqNqcGcDAQTRAtAF0QUABrDsjtEehMUQRgcBBxnwLl0AB9MAAAAAmRX-oQgACaJpbQoAC9IAAm10.jpg_720x720q90"/>
        <xdr:cNvPicPr>
          <a:picLocks noChangeAspect="1"/>
        </xdr:cNvPicPr>
      </xdr:nvPicPr>
      <xdr:blipFill>
        <a:blip r:embed="rId4"/>
        <a:srcRect l="-36" t="25357" r="36" b="25357"/>
        <a:stretch>
          <a:fillRect/>
        </a:stretch>
      </xdr:blipFill>
      <xdr:spPr>
        <a:xfrm flipH="1">
          <a:off x="13903960" y="1946275"/>
          <a:ext cx="890270" cy="780415"/>
        </a:xfrm>
        <a:prstGeom prst="rect">
          <a:avLst/>
        </a:prstGeom>
      </xdr:spPr>
    </xdr:pic>
    <xdr:clientData/>
  </xdr:twoCellAnchor>
  <xdr:twoCellAnchor editAs="oneCell">
    <xdr:from>
      <xdr:col>5</xdr:col>
      <xdr:colOff>96520</xdr:colOff>
      <xdr:row>27</xdr:row>
      <xdr:rowOff>117475</xdr:rowOff>
    </xdr:from>
    <xdr:to>
      <xdr:col>5</xdr:col>
      <xdr:colOff>986790</xdr:colOff>
      <xdr:row>27</xdr:row>
      <xdr:rowOff>897890</xdr:rowOff>
    </xdr:to>
    <xdr:pic>
      <xdr:nvPicPr>
        <xdr:cNvPr id="31" name="图片 30" descr="D:/桌面/图片2/iwEcAqNqcGcDAQTRAtAF0QUABrDsjtEehMUQRgcBBxnwLl0AB9MAAAAAmRX-oQgACaJpbQoAC9IAAm10.jpg_720x720q90.jpgiwEcAqNqcGcDAQTRAtAF0QUABrDsjtEehMUQRgcBBxnwLl0AB9MAAAAAmRX-oQgACaJpbQoAC9IAAm10.jpg_720x720q90"/>
        <xdr:cNvPicPr>
          <a:picLocks noChangeAspect="1"/>
        </xdr:cNvPicPr>
      </xdr:nvPicPr>
      <xdr:blipFill>
        <a:blip r:embed="rId4"/>
        <a:srcRect l="-36" t="25357" r="36" b="25357"/>
        <a:stretch>
          <a:fillRect/>
        </a:stretch>
      </xdr:blipFill>
      <xdr:spPr>
        <a:xfrm flipH="1">
          <a:off x="5871210" y="20424775"/>
          <a:ext cx="890270" cy="780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abSelected="1" zoomScale="90" zoomScaleNormal="90" topLeftCell="B1" workbookViewId="0">
      <selection activeCell="G31" sqref="G31"/>
    </sheetView>
  </sheetViews>
  <sheetFormatPr defaultColWidth="9" defaultRowHeight="13.5"/>
  <cols>
    <col min="1" max="1" width="9" style="2"/>
    <col min="2" max="2" width="19.1333333333333" style="2" customWidth="1"/>
    <col min="3" max="3" width="16.0833333333333" style="2" customWidth="1"/>
    <col min="4" max="4" width="13.6333333333333" style="2" customWidth="1"/>
    <col min="5" max="5" width="17.9333333333333" style="2" customWidth="1"/>
    <col min="6" max="8" width="13.6333333333333" style="2" customWidth="1"/>
    <col min="9" max="9" width="20.575" style="2" customWidth="1"/>
    <col min="10" max="10" width="15.3166666666667" style="2" customWidth="1"/>
    <col min="11" max="11" width="13.6333333333333" style="2" customWidth="1"/>
    <col min="12" max="12" width="14.9916666666667" style="2" customWidth="1"/>
    <col min="13" max="13" width="13.6333333333333" style="2" customWidth="1"/>
    <col min="14" max="16384" width="9" style="2"/>
  </cols>
  <sheetData>
    <row r="1" ht="40" customHeight="1" spans="1:13">
      <c r="A1" s="3" t="s">
        <v>0</v>
      </c>
      <c r="B1" s="4"/>
      <c r="C1" s="4"/>
      <c r="D1" s="4"/>
      <c r="E1" s="4"/>
      <c r="F1" s="4"/>
      <c r="H1" s="3" t="s">
        <v>1</v>
      </c>
      <c r="I1" s="4"/>
      <c r="J1" s="4"/>
      <c r="K1" s="4"/>
      <c r="L1" s="4"/>
      <c r="M1" s="4"/>
    </row>
    <row r="2" ht="31" customHeight="1" spans="1:13">
      <c r="A2" s="5" t="s">
        <v>2</v>
      </c>
      <c r="B2" s="5" t="s">
        <v>3</v>
      </c>
      <c r="C2" s="5" t="s">
        <v>4</v>
      </c>
      <c r="D2" s="5" t="s">
        <v>5</v>
      </c>
      <c r="E2" s="6" t="s">
        <v>6</v>
      </c>
      <c r="F2" s="5" t="s">
        <v>7</v>
      </c>
      <c r="G2" s="1"/>
      <c r="H2" s="5" t="s">
        <v>2</v>
      </c>
      <c r="I2" s="5" t="s">
        <v>3</v>
      </c>
      <c r="J2" s="5" t="s">
        <v>4</v>
      </c>
      <c r="K2" s="5" t="s">
        <v>5</v>
      </c>
      <c r="L2" s="6" t="s">
        <v>6</v>
      </c>
      <c r="M2" s="6" t="s">
        <v>7</v>
      </c>
    </row>
    <row r="3" s="1" customFormat="1" ht="73" customHeight="1" spans="1:13">
      <c r="A3" s="7">
        <v>1</v>
      </c>
      <c r="B3" s="7" t="s">
        <v>8</v>
      </c>
      <c r="C3" s="7" t="s">
        <v>9</v>
      </c>
      <c r="D3" s="7">
        <v>125</v>
      </c>
      <c r="E3" s="8" t="s">
        <v>10</v>
      </c>
      <c r="F3" s="7"/>
      <c r="H3" s="7">
        <v>1</v>
      </c>
      <c r="I3" s="7" t="s">
        <v>8</v>
      </c>
      <c r="J3" s="7" t="s">
        <v>9</v>
      </c>
      <c r="K3" s="7">
        <f>51+37</f>
        <v>88</v>
      </c>
      <c r="L3" s="8" t="s">
        <v>10</v>
      </c>
      <c r="M3" s="7"/>
    </row>
    <row r="4" s="1" customFormat="1" ht="83" customHeight="1" spans="1:13">
      <c r="A4" s="7"/>
      <c r="B4" s="7"/>
      <c r="C4" s="7" t="s">
        <v>11</v>
      </c>
      <c r="D4" s="7">
        <v>11</v>
      </c>
      <c r="E4" s="8" t="s">
        <v>12</v>
      </c>
      <c r="F4" s="7"/>
      <c r="H4" s="7"/>
      <c r="I4" s="7"/>
      <c r="J4" s="7" t="s">
        <v>11</v>
      </c>
      <c r="K4" s="7">
        <v>162</v>
      </c>
      <c r="L4" s="8" t="s">
        <v>12</v>
      </c>
      <c r="M4" s="7"/>
    </row>
    <row r="5" s="1" customFormat="1" ht="89" customHeight="1" spans="1:13">
      <c r="A5" s="7">
        <v>2</v>
      </c>
      <c r="B5" s="9" t="s">
        <v>13</v>
      </c>
      <c r="C5" s="7" t="s">
        <v>14</v>
      </c>
      <c r="D5" s="7">
        <v>171</v>
      </c>
      <c r="E5" s="8" t="s">
        <v>15</v>
      </c>
      <c r="F5" s="7"/>
      <c r="H5" s="9">
        <v>2</v>
      </c>
      <c r="I5" s="7" t="s">
        <v>16</v>
      </c>
      <c r="J5" s="7" t="s">
        <v>14</v>
      </c>
      <c r="K5" s="7">
        <f>1060-237</f>
        <v>823</v>
      </c>
      <c r="L5" s="8" t="s">
        <v>15</v>
      </c>
      <c r="M5" s="7"/>
    </row>
    <row r="6" s="1" customFormat="1" ht="41" customHeight="1" spans="1:13">
      <c r="A6" s="7"/>
      <c r="B6" s="5"/>
      <c r="C6" s="7" t="s">
        <v>17</v>
      </c>
      <c r="D6" s="7">
        <v>16</v>
      </c>
      <c r="E6" s="8"/>
      <c r="F6" s="7"/>
      <c r="H6" s="5"/>
      <c r="I6" s="7" t="s">
        <v>16</v>
      </c>
      <c r="J6" s="7" t="s">
        <v>17</v>
      </c>
      <c r="K6" s="11">
        <v>70</v>
      </c>
      <c r="L6" s="8"/>
      <c r="M6" s="7"/>
    </row>
    <row r="7" s="1" customFormat="1" ht="105" customHeight="1" spans="1:13">
      <c r="A7" s="7">
        <v>3</v>
      </c>
      <c r="B7" s="9" t="s">
        <v>18</v>
      </c>
      <c r="C7" s="7" t="s">
        <v>14</v>
      </c>
      <c r="D7" s="7">
        <v>92</v>
      </c>
      <c r="E7" s="8" t="s">
        <v>15</v>
      </c>
      <c r="F7" s="7"/>
      <c r="H7" s="9">
        <v>3</v>
      </c>
      <c r="I7" s="19" t="s">
        <v>19</v>
      </c>
      <c r="J7" s="7" t="s">
        <v>14</v>
      </c>
      <c r="K7" s="11">
        <f>67.79+109.5+65</f>
        <v>242.29</v>
      </c>
      <c r="L7" s="8" t="s">
        <v>20</v>
      </c>
      <c r="M7" s="7"/>
    </row>
    <row r="8" s="1" customFormat="1" ht="34" customHeight="1" spans="1:13">
      <c r="A8" s="9"/>
      <c r="B8" s="10"/>
      <c r="C8" s="7" t="s">
        <v>17</v>
      </c>
      <c r="D8" s="7">
        <v>5</v>
      </c>
      <c r="E8" s="8"/>
      <c r="F8" s="7"/>
      <c r="H8" s="5"/>
      <c r="I8" s="20"/>
      <c r="J8" s="7" t="s">
        <v>17</v>
      </c>
      <c r="K8" s="11">
        <f>9+5</f>
        <v>14</v>
      </c>
      <c r="L8" s="7"/>
      <c r="M8" s="11"/>
    </row>
    <row r="9" s="1" customFormat="1" ht="112" customHeight="1" spans="1:13">
      <c r="A9" s="9">
        <v>7</v>
      </c>
      <c r="B9" s="9" t="s">
        <v>21</v>
      </c>
      <c r="C9" s="7" t="s">
        <v>14</v>
      </c>
      <c r="D9" s="7">
        <v>245</v>
      </c>
      <c r="E9" s="8" t="s">
        <v>22</v>
      </c>
      <c r="F9" s="7"/>
      <c r="H9" s="9">
        <v>4</v>
      </c>
      <c r="I9" s="21" t="s">
        <v>18</v>
      </c>
      <c r="J9" s="7" t="s">
        <v>14</v>
      </c>
      <c r="K9" s="11">
        <v>102</v>
      </c>
      <c r="L9" s="8" t="s">
        <v>15</v>
      </c>
      <c r="M9" s="7"/>
    </row>
    <row r="10" s="1" customFormat="1" ht="57" customHeight="1" spans="1:13">
      <c r="A10" s="5"/>
      <c r="B10" s="5"/>
      <c r="C10" s="7" t="s">
        <v>17</v>
      </c>
      <c r="D10" s="11">
        <v>16</v>
      </c>
      <c r="E10" s="8"/>
      <c r="F10" s="7"/>
      <c r="H10" s="5"/>
      <c r="I10" s="6"/>
      <c r="J10" s="7" t="s">
        <v>17</v>
      </c>
      <c r="K10" s="7">
        <v>5</v>
      </c>
      <c r="L10" s="8"/>
      <c r="M10" s="7"/>
    </row>
    <row r="11" s="1" customFormat="1" ht="100" customHeight="1" spans="1:13">
      <c r="A11" s="7">
        <v>8</v>
      </c>
      <c r="B11" s="7" t="s">
        <v>19</v>
      </c>
      <c r="C11" s="7" t="s">
        <v>14</v>
      </c>
      <c r="D11" s="7">
        <v>779</v>
      </c>
      <c r="E11" s="8" t="s">
        <v>20</v>
      </c>
      <c r="F11" s="7"/>
      <c r="H11" s="9">
        <v>5</v>
      </c>
      <c r="I11" s="19" t="s">
        <v>23</v>
      </c>
      <c r="J11" s="9" t="s">
        <v>14</v>
      </c>
      <c r="K11" s="21">
        <v>387.2</v>
      </c>
      <c r="L11" s="19" t="s">
        <v>15</v>
      </c>
      <c r="M11" s="21"/>
    </row>
    <row r="12" s="1" customFormat="1" ht="34" customHeight="1" spans="1:13">
      <c r="A12" s="7"/>
      <c r="B12" s="7"/>
      <c r="C12" s="7" t="s">
        <v>17</v>
      </c>
      <c r="D12" s="7">
        <v>77</v>
      </c>
      <c r="E12" s="7"/>
      <c r="F12" s="8"/>
      <c r="G12" s="12"/>
      <c r="H12" s="11"/>
      <c r="I12" s="11"/>
      <c r="J12" s="7" t="s">
        <v>17</v>
      </c>
      <c r="K12" s="11">
        <v>16</v>
      </c>
      <c r="L12" s="11"/>
      <c r="M12" s="11"/>
    </row>
    <row r="13" ht="101" customHeight="1" spans="1:13">
      <c r="A13" s="13"/>
      <c r="B13" s="14"/>
      <c r="C13" s="14"/>
      <c r="D13" s="14"/>
      <c r="F13" s="12"/>
      <c r="G13" s="12"/>
      <c r="H13" s="15"/>
      <c r="I13" s="16"/>
      <c r="J13" s="15"/>
      <c r="K13" s="13"/>
      <c r="L13" s="16"/>
      <c r="M13" s="13"/>
    </row>
    <row r="14" ht="31" customHeight="1" spans="2:13">
      <c r="B14" s="13"/>
      <c r="C14" s="16"/>
      <c r="D14" s="13"/>
      <c r="H14" s="13"/>
      <c r="I14" s="13"/>
      <c r="J14" s="15"/>
      <c r="K14" s="13"/>
      <c r="L14" s="13"/>
      <c r="M14" s="13"/>
    </row>
    <row r="15" ht="31" customHeight="1" spans="1:13">
      <c r="A15" s="17" t="s">
        <v>24</v>
      </c>
      <c r="B15" s="17"/>
      <c r="C15" s="17"/>
      <c r="D15" s="17"/>
      <c r="E15" s="17"/>
      <c r="F15" s="17"/>
      <c r="H15" s="13"/>
      <c r="I15" s="13"/>
      <c r="J15" s="15"/>
      <c r="K15" s="13"/>
      <c r="L15" s="13"/>
      <c r="M15" s="13"/>
    </row>
    <row r="16" ht="31" customHeight="1" spans="1:13">
      <c r="A16" s="5" t="s">
        <v>2</v>
      </c>
      <c r="B16" s="5" t="s">
        <v>3</v>
      </c>
      <c r="C16" s="5" t="s">
        <v>4</v>
      </c>
      <c r="D16" s="5" t="s">
        <v>5</v>
      </c>
      <c r="E16" s="6" t="s">
        <v>6</v>
      </c>
      <c r="F16" s="6" t="s">
        <v>7</v>
      </c>
      <c r="H16" s="13"/>
      <c r="I16" s="13"/>
      <c r="J16" s="15"/>
      <c r="K16" s="13"/>
      <c r="L16" s="13"/>
      <c r="M16" s="13"/>
    </row>
    <row r="17" ht="81" customHeight="1" spans="1:13">
      <c r="A17" s="7">
        <v>1</v>
      </c>
      <c r="B17" s="9" t="s">
        <v>25</v>
      </c>
      <c r="C17" s="7" t="s">
        <v>26</v>
      </c>
      <c r="D17" s="7">
        <v>190</v>
      </c>
      <c r="E17" s="18" t="s">
        <v>22</v>
      </c>
      <c r="F17" s="7"/>
      <c r="H17" s="13"/>
      <c r="I17" s="13"/>
      <c r="J17" s="15"/>
      <c r="K17" s="13"/>
      <c r="L17" s="13"/>
      <c r="M17" s="13"/>
    </row>
    <row r="18" ht="88" customHeight="1" spans="1:13">
      <c r="A18" s="7"/>
      <c r="B18" s="10"/>
      <c r="C18" s="8" t="s">
        <v>27</v>
      </c>
      <c r="D18" s="7">
        <v>110</v>
      </c>
      <c r="E18" s="8" t="s">
        <v>22</v>
      </c>
      <c r="F18" s="7"/>
      <c r="H18" s="13"/>
      <c r="I18" s="13"/>
      <c r="J18" s="15"/>
      <c r="K18" s="13"/>
      <c r="L18" s="13"/>
      <c r="M18" s="13"/>
    </row>
    <row r="19" ht="41" customHeight="1" spans="1:13">
      <c r="A19" s="7"/>
      <c r="B19" s="5"/>
      <c r="C19" s="8" t="s">
        <v>28</v>
      </c>
      <c r="D19" s="7">
        <v>13.2</v>
      </c>
      <c r="E19" s="8"/>
      <c r="F19" s="7"/>
      <c r="H19" s="13"/>
      <c r="I19" s="13"/>
      <c r="J19" s="15"/>
      <c r="K19" s="13"/>
      <c r="L19" s="13"/>
      <c r="M19" s="13"/>
    </row>
    <row r="20" ht="77" customHeight="1" spans="1:13">
      <c r="A20" s="7">
        <v>2</v>
      </c>
      <c r="B20" s="9" t="s">
        <v>29</v>
      </c>
      <c r="C20" s="7" t="s">
        <v>26</v>
      </c>
      <c r="D20" s="7">
        <v>110</v>
      </c>
      <c r="E20" s="8" t="s">
        <v>22</v>
      </c>
      <c r="F20" s="7"/>
      <c r="H20" s="13"/>
      <c r="I20" s="13"/>
      <c r="J20" s="15"/>
      <c r="K20" s="13"/>
      <c r="L20" s="13"/>
      <c r="M20" s="13"/>
    </row>
    <row r="21" ht="84" customHeight="1" spans="1:13">
      <c r="A21" s="7"/>
      <c r="B21" s="10"/>
      <c r="C21" s="8" t="s">
        <v>30</v>
      </c>
      <c r="D21" s="7">
        <v>190</v>
      </c>
      <c r="E21" s="8" t="s">
        <v>22</v>
      </c>
      <c r="F21" s="7"/>
      <c r="H21" s="13"/>
      <c r="I21" s="13"/>
      <c r="J21" s="15"/>
      <c r="K21" s="13"/>
      <c r="L21" s="13"/>
      <c r="M21" s="13"/>
    </row>
    <row r="22" ht="30" customHeight="1" spans="1:13">
      <c r="A22" s="7"/>
      <c r="B22" s="5"/>
      <c r="C22" s="8" t="s">
        <v>28</v>
      </c>
      <c r="D22" s="7">
        <v>7</v>
      </c>
      <c r="E22" s="8"/>
      <c r="F22" s="7"/>
      <c r="H22" s="13"/>
      <c r="I22" s="13"/>
      <c r="J22" s="15"/>
      <c r="K22" s="13"/>
      <c r="L22" s="13"/>
      <c r="M22" s="13"/>
    </row>
    <row r="23" ht="31" customHeight="1" spans="2:13">
      <c r="B23" s="13"/>
      <c r="C23" s="16"/>
      <c r="D23" s="13"/>
      <c r="H23" s="13"/>
      <c r="I23" s="13"/>
      <c r="J23" s="15"/>
      <c r="K23" s="13"/>
      <c r="L23" s="13"/>
      <c r="M23" s="13"/>
    </row>
    <row r="24" ht="31" customHeight="1" spans="2:13">
      <c r="B24" s="13"/>
      <c r="C24" s="16"/>
      <c r="D24" s="13"/>
      <c r="H24" s="13"/>
      <c r="I24" s="13"/>
      <c r="J24" s="15"/>
      <c r="K24" s="13"/>
      <c r="L24" s="13"/>
      <c r="M24" s="13"/>
    </row>
    <row r="25" ht="31" customHeight="1" spans="1:13">
      <c r="A25" s="17" t="s">
        <v>31</v>
      </c>
      <c r="B25" s="17"/>
      <c r="C25" s="17"/>
      <c r="D25" s="17"/>
      <c r="E25" s="17"/>
      <c r="F25" s="17"/>
      <c r="H25" s="13"/>
      <c r="I25" s="13"/>
      <c r="J25" s="15"/>
      <c r="K25" s="13"/>
      <c r="L25" s="13"/>
      <c r="M25" s="13"/>
    </row>
    <row r="26" ht="31" customHeight="1" spans="1:13">
      <c r="A26" s="5" t="s">
        <v>2</v>
      </c>
      <c r="B26" s="5" t="s">
        <v>3</v>
      </c>
      <c r="C26" s="5" t="s">
        <v>4</v>
      </c>
      <c r="D26" s="5" t="s">
        <v>5</v>
      </c>
      <c r="E26" s="6" t="s">
        <v>6</v>
      </c>
      <c r="F26" s="5" t="s">
        <v>7</v>
      </c>
      <c r="H26" s="13"/>
      <c r="I26" s="13"/>
      <c r="J26" s="15"/>
      <c r="K26" s="13"/>
      <c r="L26" s="13"/>
      <c r="M26" s="13"/>
    </row>
    <row r="27" ht="81" customHeight="1" spans="1:13">
      <c r="A27" s="7">
        <v>1</v>
      </c>
      <c r="B27" s="7" t="s">
        <v>32</v>
      </c>
      <c r="C27" s="7" t="s">
        <v>9</v>
      </c>
      <c r="D27" s="7">
        <v>50</v>
      </c>
      <c r="E27" s="8" t="s">
        <v>10</v>
      </c>
      <c r="F27" s="7"/>
      <c r="H27" s="13"/>
      <c r="I27" s="13"/>
      <c r="J27" s="15"/>
      <c r="K27" s="13"/>
      <c r="L27" s="13"/>
      <c r="M27" s="13"/>
    </row>
    <row r="28" ht="86" customHeight="1" spans="1:13">
      <c r="A28" s="7"/>
      <c r="B28" s="7"/>
      <c r="C28" s="7" t="s">
        <v>11</v>
      </c>
      <c r="D28" s="7">
        <v>165</v>
      </c>
      <c r="E28" s="8" t="s">
        <v>12</v>
      </c>
      <c r="F28" s="7"/>
      <c r="H28" s="13"/>
      <c r="I28" s="13"/>
      <c r="J28" s="15"/>
      <c r="K28" s="13"/>
      <c r="L28" s="13"/>
      <c r="M28" s="13"/>
    </row>
    <row r="29" ht="88" customHeight="1" spans="1:13">
      <c r="A29" s="7">
        <v>2</v>
      </c>
      <c r="B29" s="9" t="s">
        <v>33</v>
      </c>
      <c r="C29" s="7" t="s">
        <v>14</v>
      </c>
      <c r="D29" s="7">
        <v>230</v>
      </c>
      <c r="E29" s="8" t="s">
        <v>15</v>
      </c>
      <c r="F29" s="7"/>
      <c r="H29" s="13"/>
      <c r="I29" s="13"/>
      <c r="J29" s="15"/>
      <c r="K29" s="13"/>
      <c r="L29" s="13"/>
      <c r="M29" s="13"/>
    </row>
    <row r="30" ht="41" customHeight="1" spans="1:13">
      <c r="A30" s="7"/>
      <c r="B30" s="5"/>
      <c r="C30" s="7" t="s">
        <v>17</v>
      </c>
      <c r="D30" s="7">
        <v>12</v>
      </c>
      <c r="E30" s="8"/>
      <c r="F30" s="7"/>
      <c r="H30" s="13"/>
      <c r="I30" s="13"/>
      <c r="J30" s="15"/>
      <c r="K30" s="13"/>
      <c r="L30" s="13"/>
      <c r="M30" s="13"/>
    </row>
    <row r="31" ht="109" customHeight="1" spans="1:13">
      <c r="A31" s="7">
        <v>3</v>
      </c>
      <c r="B31" s="7" t="s">
        <v>21</v>
      </c>
      <c r="C31" s="7" t="s">
        <v>14</v>
      </c>
      <c r="D31" s="7">
        <v>193</v>
      </c>
      <c r="E31" s="8" t="s">
        <v>22</v>
      </c>
      <c r="F31" s="7"/>
      <c r="H31" s="13"/>
      <c r="I31" s="13"/>
      <c r="J31" s="15"/>
      <c r="K31" s="13"/>
      <c r="L31" s="13"/>
      <c r="M31" s="13"/>
    </row>
    <row r="32" ht="31" customHeight="1" spans="1:13">
      <c r="A32" s="7"/>
      <c r="B32" s="7"/>
      <c r="C32" s="7" t="s">
        <v>17</v>
      </c>
      <c r="D32" s="7">
        <v>20</v>
      </c>
      <c r="E32" s="8"/>
      <c r="F32" s="7"/>
      <c r="H32" s="13"/>
      <c r="I32" s="13"/>
      <c r="J32" s="15"/>
      <c r="K32" s="13"/>
      <c r="L32" s="13"/>
      <c r="M32" s="13"/>
    </row>
    <row r="33" ht="31" customHeight="1" spans="2:13">
      <c r="B33" s="13"/>
      <c r="C33" s="16"/>
      <c r="D33" s="13"/>
      <c r="H33" s="13"/>
      <c r="I33" s="13"/>
      <c r="J33" s="15"/>
      <c r="K33" s="13"/>
      <c r="L33" s="13"/>
      <c r="M33" s="13"/>
    </row>
    <row r="34" ht="31" customHeight="1" spans="2:4">
      <c r="B34" s="11" t="s">
        <v>34</v>
      </c>
      <c r="C34" s="11" t="s">
        <v>35</v>
      </c>
      <c r="D34" s="11">
        <f>3864.49*1.03</f>
        <v>3980.4247</v>
      </c>
    </row>
    <row r="35" ht="31" customHeight="1" spans="2:4">
      <c r="B35" s="13"/>
      <c r="C35" s="11" t="s">
        <v>9</v>
      </c>
      <c r="D35" s="11">
        <f>263*1.03</f>
        <v>270.89</v>
      </c>
    </row>
    <row r="36" ht="31" customHeight="1" spans="2:4">
      <c r="B36" s="13"/>
      <c r="C36" s="11" t="s">
        <v>36</v>
      </c>
      <c r="D36" s="11">
        <f>338*1.03</f>
        <v>348.14</v>
      </c>
    </row>
    <row r="37" ht="31" customHeight="1" spans="2:4">
      <c r="B37" s="13"/>
      <c r="C37" s="11" t="s">
        <v>37</v>
      </c>
      <c r="D37" s="11">
        <f>271.2*1.03</f>
        <v>279.336</v>
      </c>
    </row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</sheetData>
  <mergeCells count="28">
    <mergeCell ref="A1:F1"/>
    <mergeCell ref="H1:M1"/>
    <mergeCell ref="A15:F15"/>
    <mergeCell ref="A25:F25"/>
    <mergeCell ref="A3:A4"/>
    <mergeCell ref="A9:A10"/>
    <mergeCell ref="A11:A12"/>
    <mergeCell ref="A17:A18"/>
    <mergeCell ref="A20:A22"/>
    <mergeCell ref="A27:A28"/>
    <mergeCell ref="A31:A32"/>
    <mergeCell ref="B3:B4"/>
    <mergeCell ref="B5:B6"/>
    <mergeCell ref="B7:B8"/>
    <mergeCell ref="B9:B10"/>
    <mergeCell ref="B11:B12"/>
    <mergeCell ref="B17:B19"/>
    <mergeCell ref="B20:B22"/>
    <mergeCell ref="B27:B28"/>
    <mergeCell ref="B29:B30"/>
    <mergeCell ref="B31:B32"/>
    <mergeCell ref="H3:H4"/>
    <mergeCell ref="H5:H6"/>
    <mergeCell ref="H7:H8"/>
    <mergeCell ref="H9:H10"/>
    <mergeCell ref="I3:I4"/>
    <mergeCell ref="I7:I8"/>
    <mergeCell ref="I9:I10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地砖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小丑先生</dc:creator>
  <cp:lastModifiedBy>杨枝甘露</cp:lastModifiedBy>
  <dcterms:created xsi:type="dcterms:W3CDTF">2023-05-12T11:15:00Z</dcterms:created>
  <dcterms:modified xsi:type="dcterms:W3CDTF">2024-10-25T00:36:37Z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CD5EFF41F1964F1380511BF2CDB738F3_13</vt:lpwstr>
  </property>
</Properties>
</file>