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报价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<sst xmlns="http://schemas.openxmlformats.org/spreadsheetml/2006/main" count="94" uniqueCount="41">
  <si>
    <t>报价单（TGJA-WZ-2025036）</t>
  </si>
  <si>
    <t>序号</t>
  </si>
  <si>
    <t>物料描述</t>
  </si>
  <si>
    <t>型号规格</t>
  </si>
  <si>
    <t>单位</t>
  </si>
  <si>
    <t>数量</t>
  </si>
  <si>
    <t>*单价  （元）</t>
  </si>
  <si>
    <t>*合价 （元）</t>
  </si>
  <si>
    <t>*税率
（增值税专用发票）</t>
  </si>
  <si>
    <t>子项</t>
  </si>
  <si>
    <t>备注</t>
  </si>
  <si>
    <t>热轧光圆钢筋</t>
  </si>
  <si>
    <t>8，HPB300</t>
  </si>
  <si>
    <t>吨</t>
  </si>
  <si>
    <t>第一事业部-赤峰金通项目，含税含运费</t>
  </si>
  <si>
    <t>钢材选用宝钢、鞍钢、首钢、山钢等大厂产品</t>
  </si>
  <si>
    <t>螺纹钢</t>
  </si>
  <si>
    <t>8，HRB400E</t>
  </si>
  <si>
    <t>10，HRB400E</t>
  </si>
  <si>
    <t>12，HRB400E</t>
  </si>
  <si>
    <t>14，HRB400E</t>
  </si>
  <si>
    <t>16，HRB400E</t>
  </si>
  <si>
    <t>18，HRB400E</t>
  </si>
  <si>
    <t>20，HRB400E</t>
  </si>
  <si>
    <t>22，HRB400E</t>
  </si>
  <si>
    <t>25，HRB400E</t>
  </si>
  <si>
    <t>不锈钢钢板</t>
  </si>
  <si>
    <t>厚6mm，316L</t>
  </si>
  <si>
    <t>厚10mm，316L</t>
  </si>
  <si>
    <t>角钢</t>
  </si>
  <si>
    <t>L110*70*10，Q235B</t>
  </si>
  <si>
    <t>L160*100*12，Q235B</t>
  </si>
  <si>
    <t>普板</t>
  </si>
  <si>
    <t>12，Q235B</t>
  </si>
  <si>
    <t>16，Q235B</t>
  </si>
  <si>
    <t>合计（总价）</t>
  </si>
  <si>
    <t>说明
1、带*号为必填项；
2、报价为含税含运费价，送货至赤峰金通项目施工现场指定位置；
3、除签名外要求一律打印，手写无效 ；
4、各报价单位在报价前应仔细审阅报价表及相关要求，报价要谨慎，一旦成交，不得以任何理由变更 ；
5、评审结果以合理低价成交并签订购销合同，未成交单位将不另行通知。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合同签订后，货到验收合格，发票入账后次月支付50%，余款后三个月内付清（需接受一半6个月内的电子承兑）。货款以对公转账方式支付至乙方对公账户，超过合同约定数量供货的，非合同买方签订人授权许可的，一律不予结算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</si>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</sst>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0_ "/>
    <numFmt numFmtId="184" formatCode="0.0_ "/>
    <numFmt numFmtId="185" formatCode="0_ "/>
  </numFmts>
  <fonts count="41">
    <font>
      <sz val="11"/>
      <color theme="1"/>
      <name val="宋体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3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36" fillId="0" borderId="0"/>
    <xf numFmtId="181" fontId="32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8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3" fontId="6" fillId="0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3" fontId="7" fillId="0" borderId="1" xfId="0" applyNumberFormat="1" applyFont="1" applyFill="1" applyBorder="1" applyAlignment="1">
      <alignment horizontal="center" vertical="center" wrapText="1"/>
    </xf>
    <xf numFmtId="0" fontId="8" fillId="0" borderId="3" xfId="70" applyFont="1" applyFill="1" applyBorder="1" applyAlignment="1">
      <alignment horizontal="center" vertical="center"/>
    </xf>
    <xf numFmtId="0" fontId="8" fillId="0" borderId="4" xfId="70" applyFont="1" applyFill="1" applyBorder="1" applyAlignment="1">
      <alignment horizontal="center" vertical="center" wrapText="1"/>
    </xf>
    <xf numFmtId="182" fontId="9" fillId="0" borderId="1" xfId="0" applyNumberFormat="1" applyFont="1" applyFill="1" applyBorder="1">
      <alignment vertical="center"/>
    </xf>
    <xf numFmtId="184" fontId="10" fillId="0" borderId="1" xfId="55" applyNumberFormat="1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182" fontId="11" fillId="0" borderId="1" xfId="0" applyNumberFormat="1" applyFont="1" applyFill="1" applyBorder="1" applyAlignment="1">
      <alignment vertical="top" wrapText="1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5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topLeftCell="A19" workbookViewId="0">
      <selection activeCell="O29" sqref="O29"/>
    </sheetView>
  </sheetViews>
  <sheetFormatPr defaultColWidth="9" defaultRowHeight="13.5"/>
  <cols>
    <col min="1" max="1" width="4.625" style="1" customWidth="1"/>
    <col min="2" max="2" width="14.7583333333333" style="1" customWidth="1"/>
    <col min="3" max="3" width="19.125" style="1" customWidth="1"/>
    <col min="4" max="4" width="8.375" style="1" customWidth="1"/>
    <col min="5" max="5" width="9" style="1"/>
    <col min="6" max="6" width="10.25" style="1" customWidth="1"/>
    <col min="7" max="7" width="12.625" style="1" customWidth="1"/>
    <col min="8" max="8" width="19.875" style="1" customWidth="1"/>
    <col min="9" max="9" width="14.375" style="1" customWidth="1"/>
    <col min="10" max="10" width="16.875" style="1" customWidth="1"/>
    <col min="11" max="16384" width="9" style="1"/>
  </cols>
  <sheetData>
    <row r="1" ht="36" customHeight="1" spans="1:10">
      <c r="A1" s="2" t="s">
        <v>0</v>
      </c>
      <c r="B1" s="3"/>
      <c r="C1" s="4"/>
      <c r="D1" s="5"/>
      <c r="E1" s="6"/>
      <c r="F1" s="6"/>
      <c r="G1" s="6"/>
      <c r="H1" s="3"/>
      <c r="I1" s="6"/>
      <c r="J1" s="34"/>
    </row>
    <row r="2" ht="27" spans="1:10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22" customHeight="1" spans="1:10">
      <c r="A3" s="7">
        <v>1</v>
      </c>
      <c r="B3" s="10" t="s">
        <v>11</v>
      </c>
      <c r="C3" s="11" t="s">
        <v>12</v>
      </c>
      <c r="D3" s="10" t="s">
        <v>13</v>
      </c>
      <c r="E3" s="10">
        <v>1</v>
      </c>
      <c r="F3" s="10"/>
      <c r="G3" s="12"/>
      <c r="H3" s="8"/>
      <c r="I3" s="35" t="s">
        <v>14</v>
      </c>
      <c r="J3" s="35" t="s">
        <v>15</v>
      </c>
    </row>
    <row r="4" ht="22" customHeight="1" spans="1:10">
      <c r="A4" s="7">
        <v>2</v>
      </c>
      <c r="B4" s="10" t="s">
        <v>16</v>
      </c>
      <c r="C4" s="11" t="s">
        <v>17</v>
      </c>
      <c r="D4" s="10" t="s">
        <v>13</v>
      </c>
      <c r="E4" s="10">
        <f>20+95-19+5</f>
        <v>101</v>
      </c>
      <c r="F4" s="10"/>
      <c r="G4" s="12"/>
      <c r="H4" s="8"/>
      <c r="I4" s="36"/>
      <c r="J4" s="36"/>
    </row>
    <row r="5" ht="22" customHeight="1" spans="1:10">
      <c r="A5" s="7">
        <v>3</v>
      </c>
      <c r="B5" s="10" t="s">
        <v>16</v>
      </c>
      <c r="C5" s="11" t="s">
        <v>18</v>
      </c>
      <c r="D5" s="10" t="s">
        <v>13</v>
      </c>
      <c r="E5" s="10">
        <f>12+28+10-17</f>
        <v>33</v>
      </c>
      <c r="F5" s="10"/>
      <c r="G5" s="12"/>
      <c r="H5" s="8"/>
      <c r="I5" s="36"/>
      <c r="J5" s="36"/>
    </row>
    <row r="6" ht="22" customHeight="1" spans="1:10">
      <c r="A6" s="7">
        <v>4</v>
      </c>
      <c r="B6" s="10" t="s">
        <v>16</v>
      </c>
      <c r="C6" s="11" t="s">
        <v>19</v>
      </c>
      <c r="D6" s="10" t="s">
        <v>13</v>
      </c>
      <c r="E6" s="10">
        <f>8+53+42-25</f>
        <v>78</v>
      </c>
      <c r="F6" s="10"/>
      <c r="G6" s="12"/>
      <c r="H6" s="8"/>
      <c r="I6" s="36"/>
      <c r="J6" s="36"/>
    </row>
    <row r="7" ht="22" customHeight="1" spans="1:10">
      <c r="A7" s="7">
        <v>5</v>
      </c>
      <c r="B7" s="10" t="s">
        <v>16</v>
      </c>
      <c r="C7" s="11" t="s">
        <v>20</v>
      </c>
      <c r="D7" s="10" t="s">
        <v>13</v>
      </c>
      <c r="E7" s="10">
        <v>5</v>
      </c>
      <c r="F7" s="10"/>
      <c r="G7" s="12"/>
      <c r="H7" s="8"/>
      <c r="I7" s="36"/>
      <c r="J7" s="36"/>
    </row>
    <row r="8" ht="22" customHeight="1" spans="1:10">
      <c r="A8" s="7">
        <v>6</v>
      </c>
      <c r="B8" s="10" t="s">
        <v>16</v>
      </c>
      <c r="C8" s="11" t="s">
        <v>21</v>
      </c>
      <c r="D8" s="10" t="s">
        <v>13</v>
      </c>
      <c r="E8" s="10">
        <v>4</v>
      </c>
      <c r="F8" s="10"/>
      <c r="G8" s="12"/>
      <c r="H8" s="8"/>
      <c r="I8" s="36"/>
      <c r="J8" s="36"/>
    </row>
    <row r="9" ht="22" customHeight="1" spans="1:10">
      <c r="A9" s="7">
        <v>7</v>
      </c>
      <c r="B9" s="10" t="s">
        <v>16</v>
      </c>
      <c r="C9" s="11" t="s">
        <v>22</v>
      </c>
      <c r="D9" s="10" t="s">
        <v>13</v>
      </c>
      <c r="E9" s="10">
        <v>27</v>
      </c>
      <c r="F9" s="10"/>
      <c r="G9" s="12"/>
      <c r="H9" s="8"/>
      <c r="I9" s="36"/>
      <c r="J9" s="36"/>
    </row>
    <row r="10" ht="22" customHeight="1" spans="1:10">
      <c r="A10" s="7">
        <v>8</v>
      </c>
      <c r="B10" s="10" t="s">
        <v>16</v>
      </c>
      <c r="C10" s="11" t="s">
        <v>23</v>
      </c>
      <c r="D10" s="10" t="s">
        <v>13</v>
      </c>
      <c r="E10" s="10">
        <v>14</v>
      </c>
      <c r="F10" s="10"/>
      <c r="G10" s="12"/>
      <c r="H10" s="8"/>
      <c r="I10" s="36"/>
      <c r="J10" s="36"/>
    </row>
    <row r="11" ht="22" customHeight="1" spans="1:10">
      <c r="A11" s="7">
        <v>9</v>
      </c>
      <c r="B11" s="10" t="s">
        <v>16</v>
      </c>
      <c r="C11" s="11" t="s">
        <v>24</v>
      </c>
      <c r="D11" s="10" t="s">
        <v>13</v>
      </c>
      <c r="E11" s="10">
        <f>15+9</f>
        <v>24</v>
      </c>
      <c r="F11" s="10"/>
      <c r="G11" s="12"/>
      <c r="H11" s="8"/>
      <c r="I11" s="36"/>
      <c r="J11" s="36"/>
    </row>
    <row r="12" ht="22" customHeight="1" spans="1:10">
      <c r="A12" s="7">
        <v>10</v>
      </c>
      <c r="B12" s="10" t="s">
        <v>16</v>
      </c>
      <c r="C12" s="13" t="s">
        <v>25</v>
      </c>
      <c r="D12" s="10" t="s">
        <v>13</v>
      </c>
      <c r="E12" s="14">
        <f>21+57</f>
        <v>78</v>
      </c>
      <c r="F12" s="14"/>
      <c r="G12" s="12"/>
      <c r="H12" s="8"/>
      <c r="I12" s="36"/>
      <c r="J12" s="36"/>
    </row>
    <row r="13" ht="22" customHeight="1" spans="1:10">
      <c r="A13" s="7">
        <v>11</v>
      </c>
      <c r="B13" s="10" t="s">
        <v>16</v>
      </c>
      <c r="C13" s="13" t="s">
        <v>25</v>
      </c>
      <c r="D13" s="10" t="s">
        <v>13</v>
      </c>
      <c r="E13" s="14">
        <v>15</v>
      </c>
      <c r="F13" s="14"/>
      <c r="G13" s="12"/>
      <c r="H13" s="8"/>
      <c r="I13" s="36"/>
      <c r="J13" s="36"/>
    </row>
    <row r="14" ht="22" customHeight="1" spans="1:10">
      <c r="A14" s="7">
        <v>12</v>
      </c>
      <c r="B14" s="10" t="s">
        <v>16</v>
      </c>
      <c r="C14" s="11" t="s">
        <v>17</v>
      </c>
      <c r="D14" s="10" t="s">
        <v>13</v>
      </c>
      <c r="E14" s="10">
        <f>2+1.5</f>
        <v>3.5</v>
      </c>
      <c r="F14" s="10"/>
      <c r="G14" s="12"/>
      <c r="H14" s="8"/>
      <c r="I14" s="36"/>
      <c r="J14" s="36"/>
    </row>
    <row r="15" ht="22" customHeight="1" spans="1:10">
      <c r="A15" s="7">
        <v>13</v>
      </c>
      <c r="B15" s="10" t="s">
        <v>16</v>
      </c>
      <c r="C15" s="11" t="s">
        <v>18</v>
      </c>
      <c r="D15" s="10" t="s">
        <v>13</v>
      </c>
      <c r="E15" s="10">
        <f>0.8+2.2</f>
        <v>3</v>
      </c>
      <c r="F15" s="10"/>
      <c r="G15" s="12"/>
      <c r="H15" s="8"/>
      <c r="I15" s="36"/>
      <c r="J15" s="36"/>
    </row>
    <row r="16" ht="22" customHeight="1" spans="1:10">
      <c r="A16" s="7">
        <v>14</v>
      </c>
      <c r="B16" s="10" t="s">
        <v>16</v>
      </c>
      <c r="C16" s="11" t="s">
        <v>19</v>
      </c>
      <c r="D16" s="10" t="s">
        <v>13</v>
      </c>
      <c r="E16" s="10">
        <f>16.27+1.3+0.6</f>
        <v>18.17</v>
      </c>
      <c r="F16" s="10"/>
      <c r="G16" s="12"/>
      <c r="H16" s="8"/>
      <c r="I16" s="36"/>
      <c r="J16" s="36"/>
    </row>
    <row r="17" ht="22" customHeight="1" spans="1:10">
      <c r="A17" s="7">
        <v>15</v>
      </c>
      <c r="B17" s="10" t="s">
        <v>16</v>
      </c>
      <c r="C17" s="11" t="s">
        <v>21</v>
      </c>
      <c r="D17" s="10" t="s">
        <v>13</v>
      </c>
      <c r="E17" s="10">
        <f>0.6+4.2+1</f>
        <v>5.8</v>
      </c>
      <c r="F17" s="10"/>
      <c r="G17" s="12"/>
      <c r="H17" s="8"/>
      <c r="I17" s="36"/>
      <c r="J17" s="36"/>
    </row>
    <row r="18" ht="22" customHeight="1" spans="1:10">
      <c r="A18" s="7">
        <v>16</v>
      </c>
      <c r="B18" s="10" t="s">
        <v>16</v>
      </c>
      <c r="C18" s="11" t="s">
        <v>22</v>
      </c>
      <c r="D18" s="10" t="s">
        <v>13</v>
      </c>
      <c r="E18" s="10">
        <f>2.7+1.3</f>
        <v>4</v>
      </c>
      <c r="F18" s="10"/>
      <c r="G18" s="12"/>
      <c r="H18" s="8"/>
      <c r="I18" s="36"/>
      <c r="J18" s="36"/>
    </row>
    <row r="19" ht="22" customHeight="1" spans="1:10">
      <c r="A19" s="7">
        <v>17</v>
      </c>
      <c r="B19" s="10" t="s">
        <v>16</v>
      </c>
      <c r="C19" s="11" t="s">
        <v>23</v>
      </c>
      <c r="D19" s="10" t="s">
        <v>13</v>
      </c>
      <c r="E19" s="10">
        <f>13.25+3.2</f>
        <v>16.45</v>
      </c>
      <c r="F19" s="10"/>
      <c r="G19" s="12"/>
      <c r="H19" s="8"/>
      <c r="I19" s="36"/>
      <c r="J19" s="36"/>
    </row>
    <row r="20" ht="22" customHeight="1" spans="1:10">
      <c r="A20" s="7">
        <v>18</v>
      </c>
      <c r="B20" s="10" t="s">
        <v>16</v>
      </c>
      <c r="C20" s="11" t="s">
        <v>24</v>
      </c>
      <c r="D20" s="10" t="s">
        <v>13</v>
      </c>
      <c r="E20" s="10">
        <f>1.58+1.3</f>
        <v>2.88</v>
      </c>
      <c r="F20" s="10"/>
      <c r="G20" s="12"/>
      <c r="H20" s="8"/>
      <c r="I20" s="36"/>
      <c r="J20" s="36"/>
    </row>
    <row r="21" ht="22" customHeight="1" spans="1:10">
      <c r="A21" s="7">
        <v>19</v>
      </c>
      <c r="B21" s="10" t="s">
        <v>16</v>
      </c>
      <c r="C21" s="11" t="s">
        <v>25</v>
      </c>
      <c r="D21" s="10" t="s">
        <v>13</v>
      </c>
      <c r="E21" s="10">
        <v>1.53</v>
      </c>
      <c r="F21" s="10"/>
      <c r="G21" s="12"/>
      <c r="H21" s="8"/>
      <c r="I21" s="36"/>
      <c r="J21" s="36"/>
    </row>
    <row r="22" ht="22" customHeight="1" spans="1:10">
      <c r="A22" s="7">
        <v>20</v>
      </c>
      <c r="B22" s="10" t="s">
        <v>26</v>
      </c>
      <c r="C22" s="11" t="s">
        <v>27</v>
      </c>
      <c r="D22" s="10" t="s">
        <v>13</v>
      </c>
      <c r="E22" s="10">
        <f>9*7.85*6/1000</f>
        <v>0.4239</v>
      </c>
      <c r="F22" s="10"/>
      <c r="G22" s="12"/>
      <c r="H22" s="8"/>
      <c r="I22" s="36"/>
      <c r="J22" s="36"/>
    </row>
    <row r="23" ht="22" customHeight="1" spans="1:10">
      <c r="A23" s="7">
        <v>21</v>
      </c>
      <c r="B23" s="10" t="s">
        <v>26</v>
      </c>
      <c r="C23" s="11" t="s">
        <v>28</v>
      </c>
      <c r="D23" s="10" t="s">
        <v>13</v>
      </c>
      <c r="E23" s="10">
        <v>3</v>
      </c>
      <c r="F23" s="10"/>
      <c r="G23" s="12"/>
      <c r="H23" s="8"/>
      <c r="I23" s="36"/>
      <c r="J23" s="36"/>
    </row>
    <row r="24" ht="22" customHeight="1" spans="1:10">
      <c r="A24" s="7">
        <v>22</v>
      </c>
      <c r="B24" s="10" t="s">
        <v>29</v>
      </c>
      <c r="C24" s="11" t="s">
        <v>30</v>
      </c>
      <c r="D24" s="10" t="s">
        <v>13</v>
      </c>
      <c r="E24" s="10">
        <v>0.6</v>
      </c>
      <c r="F24" s="10"/>
      <c r="G24" s="12"/>
      <c r="H24" s="8"/>
      <c r="I24" s="36"/>
      <c r="J24" s="36"/>
    </row>
    <row r="25" ht="22" customHeight="1" spans="1:10">
      <c r="A25" s="7">
        <v>23</v>
      </c>
      <c r="B25" s="10" t="s">
        <v>29</v>
      </c>
      <c r="C25" s="11" t="s">
        <v>31</v>
      </c>
      <c r="D25" s="10" t="s">
        <v>13</v>
      </c>
      <c r="E25" s="10">
        <v>0.5</v>
      </c>
      <c r="F25" s="10"/>
      <c r="G25" s="12"/>
      <c r="H25" s="8"/>
      <c r="I25" s="36"/>
      <c r="J25" s="36"/>
    </row>
    <row r="26" ht="22" customHeight="1" spans="1:10">
      <c r="A26" s="7">
        <v>24</v>
      </c>
      <c r="B26" s="10" t="s">
        <v>32</v>
      </c>
      <c r="C26" s="11" t="s">
        <v>33</v>
      </c>
      <c r="D26" s="10" t="s">
        <v>13</v>
      </c>
      <c r="E26" s="10">
        <v>1.7</v>
      </c>
      <c r="F26" s="10"/>
      <c r="G26" s="12"/>
      <c r="H26" s="8"/>
      <c r="I26" s="36"/>
      <c r="J26" s="36"/>
    </row>
    <row r="27" ht="22" customHeight="1" spans="1:10">
      <c r="A27" s="7">
        <v>25</v>
      </c>
      <c r="B27" s="10" t="s">
        <v>32</v>
      </c>
      <c r="C27" s="11" t="s">
        <v>34</v>
      </c>
      <c r="D27" s="10" t="s">
        <v>13</v>
      </c>
      <c r="E27" s="10">
        <v>1.13</v>
      </c>
      <c r="F27" s="10"/>
      <c r="G27" s="12"/>
      <c r="H27" s="8"/>
      <c r="I27" s="37"/>
      <c r="J27" s="37"/>
    </row>
    <row r="28" ht="30" customHeight="1" spans="1:10">
      <c r="A28" s="7"/>
      <c r="B28" s="15" t="s">
        <v>35</v>
      </c>
      <c r="C28" s="16"/>
      <c r="D28" s="17"/>
      <c r="E28" s="18">
        <f>SUM(E3:E27)</f>
        <v>442.6839</v>
      </c>
      <c r="F28" s="18"/>
      <c r="G28" s="18"/>
      <c r="H28" s="19"/>
      <c r="I28" s="38"/>
      <c r="J28" s="39"/>
    </row>
    <row r="29" ht="149" customHeight="1" spans="1:10">
      <c r="A29" s="20" t="s">
        <v>36</v>
      </c>
      <c r="B29" s="21"/>
      <c r="C29" s="21"/>
      <c r="D29" s="22"/>
      <c r="E29" s="20"/>
      <c r="F29" s="20"/>
      <c r="G29" s="20"/>
      <c r="H29" s="21"/>
      <c r="I29" s="20"/>
      <c r="J29" s="20"/>
    </row>
    <row r="30" spans="1:10">
      <c r="A30" s="23" t="s">
        <v>37</v>
      </c>
      <c r="B30" s="24"/>
      <c r="C30" s="24"/>
      <c r="D30" s="24"/>
      <c r="E30" s="24"/>
      <c r="F30" s="24"/>
      <c r="G30" s="25"/>
      <c r="H30" s="26" t="s">
        <v>38</v>
      </c>
      <c r="I30" s="26"/>
      <c r="J30" s="40"/>
    </row>
    <row r="31" ht="14.25" spans="1:10">
      <c r="A31" s="27"/>
      <c r="B31" s="28"/>
      <c r="C31" s="28"/>
      <c r="D31" s="28"/>
      <c r="E31" s="28"/>
      <c r="F31" s="28"/>
      <c r="G31" s="29"/>
      <c r="H31" s="30" t="s">
        <v>39</v>
      </c>
      <c r="I31" s="26"/>
      <c r="J31" s="40"/>
    </row>
    <row r="32" ht="14.25" spans="1:10">
      <c r="A32" s="31"/>
      <c r="B32" s="32"/>
      <c r="C32" s="32"/>
      <c r="D32" s="32"/>
      <c r="E32" s="32"/>
      <c r="F32" s="32"/>
      <c r="G32" s="33"/>
      <c r="H32" s="30" t="s">
        <v>40</v>
      </c>
      <c r="I32" s="26"/>
      <c r="J32" s="40"/>
    </row>
  </sheetData>
  <mergeCells count="9">
    <mergeCell ref="A1:J1"/>
    <mergeCell ref="B28:C28"/>
    <mergeCell ref="A29:J29"/>
    <mergeCell ref="H30:J30"/>
    <mergeCell ref="H31:J31"/>
    <mergeCell ref="H32:J32"/>
    <mergeCell ref="I3:I27"/>
    <mergeCell ref="J3:J27"/>
    <mergeCell ref="A30:G3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2025-03-20T03:24:23Z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F32DCBAA4A9B48E6BDE46F4775E9E795</vt:lpwstr>
  </property>
</Properties>
</file>